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202300"/>
  <mc:AlternateContent xmlns:mc="http://schemas.openxmlformats.org/markup-compatibility/2006">
    <mc:Choice Requires="x15">
      <x15ac:absPath xmlns:x15ac="http://schemas.microsoft.com/office/spreadsheetml/2010/11/ac" url="S:\Green-Simmons\Estimating\Bids\2026 BIDS\Wayside Park East and 17th Ave Park Improvemnets\Recap\"/>
    </mc:Choice>
  </mc:AlternateContent>
  <xr:revisionPtr revIDLastSave="0" documentId="13_ncr:1_{45E937C4-1932-42BA-A97C-CD67315510FA}" xr6:coauthVersionLast="47" xr6:coauthVersionMax="47" xr10:uidLastSave="{00000000-0000-0000-0000-000000000000}"/>
  <bookViews>
    <workbookView xWindow="-93" yWindow="-93" windowWidth="25786" windowHeight="13866" xr2:uid="{EE213C9B-F0A0-49C1-9CD1-6C84982223AE}"/>
  </bookViews>
  <sheets>
    <sheet name="Sheet1" sheetId="1" r:id="rId1"/>
  </sheets>
  <definedNames>
    <definedName name="_xlnm.Print_Area" localSheetId="0">Sheet1!$A$1:$G$124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calcChain.xml><?xml version="1.0" encoding="utf-8"?>
<calcChain xmlns="http://schemas.openxmlformats.org/spreadsheetml/2006/main">
  <c r="F106" i="1" l="1"/>
  <c r="F122" i="1"/>
  <c r="F121" i="1"/>
  <c r="F120" i="1"/>
  <c r="F119" i="1"/>
  <c r="F118" i="1"/>
  <c r="F117" i="1"/>
  <c r="F110" i="1"/>
  <c r="F109" i="1"/>
  <c r="F108" i="1"/>
  <c r="F105" i="1"/>
  <c r="F104" i="1"/>
  <c r="F103" i="1"/>
  <c r="F102" i="1"/>
  <c r="F101" i="1"/>
  <c r="F100" i="1"/>
  <c r="F99" i="1"/>
  <c r="F98" i="1"/>
  <c r="F97" i="1"/>
  <c r="F89" i="1"/>
  <c r="F88" i="1"/>
  <c r="F87" i="1"/>
  <c r="F86" i="1"/>
  <c r="F85" i="1"/>
  <c r="F90" i="1" s="1"/>
  <c r="F81" i="1"/>
  <c r="F80" i="1"/>
  <c r="F79" i="1"/>
  <c r="F78" i="1"/>
  <c r="F77" i="1"/>
  <c r="F76" i="1"/>
  <c r="F75" i="1"/>
  <c r="F74" i="1"/>
  <c r="F67" i="1"/>
  <c r="F66" i="1"/>
  <c r="F65" i="1"/>
  <c r="F64" i="1"/>
  <c r="F63" i="1"/>
  <c r="F62" i="1"/>
  <c r="F61" i="1"/>
  <c r="F60" i="1"/>
  <c r="F82" i="1" s="1" a="1"/>
  <c r="F82" i="1" s="1"/>
  <c r="F56" i="1"/>
  <c r="F55" i="1"/>
  <c r="F54" i="1"/>
  <c r="F53" i="1"/>
  <c r="F52" i="1"/>
  <c r="F45" i="1"/>
  <c r="F44" i="1"/>
  <c r="F43" i="1"/>
  <c r="F42" i="1"/>
  <c r="F41" i="1"/>
  <c r="F40" i="1"/>
  <c r="F39" i="1"/>
  <c r="F38" i="1"/>
  <c r="F37" i="1"/>
  <c r="F36" i="1"/>
  <c r="F35" i="1"/>
  <c r="F34" i="1"/>
  <c r="F33" i="1"/>
  <c r="F32" i="1"/>
  <c r="F31" i="1"/>
  <c r="F30" i="1"/>
  <c r="F29" i="1"/>
  <c r="F28" i="1"/>
  <c r="F21" i="1"/>
  <c r="F20" i="1"/>
  <c r="F19" i="1"/>
  <c r="F18" i="1"/>
  <c r="F17" i="1"/>
  <c r="F16" i="1"/>
  <c r="F15" i="1"/>
  <c r="F14" i="1"/>
  <c r="F13" i="1"/>
  <c r="F12" i="1"/>
  <c r="F11" i="1"/>
  <c r="F10" i="1"/>
  <c r="F9" i="1"/>
  <c r="F8" i="1"/>
  <c r="F7" i="1"/>
  <c r="F6" i="1"/>
  <c r="F5" i="1"/>
  <c r="F57" i="1" s="1"/>
  <c r="F124" i="1"/>
  <c r="F123" i="1" l="1"/>
  <c r="F123" i="1" a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<sst xmlns="http://schemas.openxmlformats.org/spreadsheetml/2006/main" count="240" uniqueCount="118">
  <si>
    <t xml:space="preserve">BID 26-034
WAYSIDE PARK EAST AND 17TH AVENUE PARK IMPROVEMENTS
QUANTITY SHEET
</t>
  </si>
  <si>
    <r>
      <rPr>
        <b/>
        <sz val="12"/>
        <rFont val="Arial"/>
        <family val="2"/>
      </rPr>
      <t>BASE BID LINE ITEMS (Including Demolition A</t>
    </r>
    <r>
      <rPr>
        <b/>
        <sz val="12"/>
        <rFont val="Arial"/>
      </rPr>
      <t>nd Construction Of Dock)</t>
    </r>
  </si>
  <si>
    <r>
      <rPr>
        <b/>
        <sz val="12"/>
        <rFont val="Arial"/>
        <family val="2"/>
      </rPr>
      <t>No</t>
    </r>
  </si>
  <si>
    <t>Category</t>
  </si>
  <si>
    <r>
      <rPr>
        <b/>
        <sz val="12"/>
        <rFont val="Arial"/>
        <family val="2"/>
      </rPr>
      <t>Quantity</t>
    </r>
  </si>
  <si>
    <r>
      <rPr>
        <b/>
        <sz val="12"/>
        <rFont val="Arial"/>
        <family val="2"/>
      </rPr>
      <t>Units</t>
    </r>
  </si>
  <si>
    <r>
      <rPr>
        <b/>
        <sz val="12"/>
        <rFont val="Arial"/>
        <family val="2"/>
      </rPr>
      <t>Unit Price</t>
    </r>
  </si>
  <si>
    <r>
      <rPr>
        <b/>
        <sz val="12"/>
        <rFont val="Arial"/>
        <family val="2"/>
      </rPr>
      <t>Total Cost</t>
    </r>
  </si>
  <si>
    <r>
      <rPr>
        <sz val="12"/>
        <rFont val="Arial"/>
        <family val="2"/>
      </rPr>
      <t>Mobilization &amp; Demobilization</t>
    </r>
  </si>
  <si>
    <r>
      <rPr>
        <sz val="12"/>
        <rFont val="Arial"/>
        <family val="2"/>
      </rPr>
      <t>LS</t>
    </r>
  </si>
  <si>
    <r>
      <rPr>
        <sz val="12"/>
        <rFont val="Arial"/>
        <family val="2"/>
      </rPr>
      <t>Clearing and Grubbing, incl. Trees &lt;13"</t>
    </r>
  </si>
  <si>
    <r>
      <rPr>
        <sz val="12"/>
        <rFont val="Arial"/>
        <family val="2"/>
      </rPr>
      <t>ACRE</t>
    </r>
  </si>
  <si>
    <r>
      <rPr>
        <sz val="12"/>
        <rFont val="Arial"/>
        <family val="2"/>
      </rPr>
      <t>Dewatering</t>
    </r>
  </si>
  <si>
    <r>
      <rPr>
        <sz val="12"/>
        <rFont val="Arial"/>
        <family val="2"/>
      </rPr>
      <t>DAY</t>
    </r>
  </si>
  <si>
    <r>
      <rPr>
        <sz val="12"/>
        <rFont val="Arial"/>
        <family val="2"/>
      </rPr>
      <t>Earthwork, Excavate, Haul, and Install, On-Site</t>
    </r>
  </si>
  <si>
    <r>
      <rPr>
        <sz val="12"/>
        <rFont val="Arial"/>
        <family val="2"/>
      </rPr>
      <t>CY</t>
    </r>
  </si>
  <si>
    <r>
      <rPr>
        <sz val="12"/>
        <rFont val="Arial"/>
        <family val="2"/>
      </rPr>
      <t>Remove and Replace Unsuitable Materials</t>
    </r>
  </si>
  <si>
    <r>
      <rPr>
        <sz val="12"/>
        <rFont val="Arial"/>
        <family val="2"/>
      </rPr>
      <t>2.5" Type SP 12.5" Asphalt, more than 1500sy</t>
    </r>
  </si>
  <si>
    <r>
      <rPr>
        <sz val="12"/>
        <rFont val="Arial"/>
        <family val="2"/>
      </rPr>
      <t>SY</t>
    </r>
  </si>
  <si>
    <r>
      <rPr>
        <sz val="12"/>
        <rFont val="Arial"/>
        <family val="2"/>
      </rPr>
      <t>6" Concrete Pavement</t>
    </r>
  </si>
  <si>
    <r>
      <rPr>
        <sz val="12"/>
        <rFont val="Arial"/>
        <family val="2"/>
      </rPr>
      <t>Remove Existing Asphalt, 2" Average Depth</t>
    </r>
  </si>
  <si>
    <r>
      <rPr>
        <sz val="12"/>
        <rFont val="Arial"/>
        <family val="2"/>
      </rPr>
      <t>Saw Cut Existing Asphalt</t>
    </r>
  </si>
  <si>
    <r>
      <rPr>
        <sz val="12"/>
        <rFont val="Arial"/>
        <family val="2"/>
      </rPr>
      <t>LF</t>
    </r>
  </si>
  <si>
    <r>
      <rPr>
        <sz val="12"/>
        <rFont val="Arial"/>
        <family val="2"/>
      </rPr>
      <t>18" Stabilized Subgrade, more than 1000sy</t>
    </r>
  </si>
  <si>
    <r>
      <rPr>
        <sz val="12"/>
        <rFont val="Arial"/>
        <family val="2"/>
      </rPr>
      <t>8" Graded aggregate Base "Min. LBR 100 at 100% Modified Proctor", less than 1000sy</t>
    </r>
  </si>
  <si>
    <r>
      <rPr>
        <sz val="12"/>
        <rFont val="Arial"/>
        <family val="2"/>
      </rPr>
      <t>"Develop and provide a MOT traffic safety plan, both map type and  written type, by a Certified Work Zone Safety Traffic</t>
    </r>
  </si>
  <si>
    <r>
      <rPr>
        <sz val="12"/>
        <rFont val="Arial"/>
        <family val="2"/>
      </rPr>
      <t>EA</t>
    </r>
  </si>
  <si>
    <r>
      <rPr>
        <sz val="12"/>
        <rFont val="Arial"/>
        <family val="2"/>
      </rPr>
      <t>Concrete, Ribbon Curb, 1' Wide</t>
    </r>
  </si>
  <si>
    <r>
      <rPr>
        <sz val="12"/>
        <rFont val="Arial"/>
        <family val="2"/>
      </rPr>
      <t>FDOT Type E Curb and Gutter</t>
    </r>
  </si>
  <si>
    <r>
      <rPr>
        <sz val="12"/>
        <rFont val="Arial"/>
        <family val="2"/>
      </rPr>
      <t>FDOT Type F Curb and Gutter</t>
    </r>
  </si>
  <si>
    <r>
      <rPr>
        <sz val="12"/>
        <rFont val="Arial"/>
        <family val="2"/>
      </rPr>
      <t>FDOT Valley Gutter</t>
    </r>
  </si>
  <si>
    <r>
      <rPr>
        <sz val="12"/>
        <rFont val="Arial"/>
        <family val="2"/>
      </rPr>
      <t>Fiber Reinforced Concrete Sidewalk, over 80lf</t>
    </r>
  </si>
  <si>
    <r>
      <rPr>
        <b/>
        <sz val="12"/>
        <rFont val="Arial"/>
        <family val="2"/>
      </rPr>
      <t>FAILURE TO INCLUDE THIS FORM IN SUBMITTAL MAY DISQUALIFY THE BID.</t>
    </r>
  </si>
  <si>
    <r>
      <rPr>
        <b/>
        <sz val="12"/>
        <rFont val="Arial"/>
        <family val="2"/>
      </rPr>
      <t>BASE BID LINE ITEMS (including demolition and construction of dock)</t>
    </r>
  </si>
  <si>
    <r>
      <rPr>
        <b/>
        <sz val="12"/>
        <rFont val="Arial"/>
        <family val="2"/>
      </rPr>
      <t>Category</t>
    </r>
  </si>
  <si>
    <r>
      <rPr>
        <sz val="12"/>
        <rFont val="Arial"/>
        <family val="2"/>
      </rPr>
      <t>Curb Ramp, Concrete</t>
    </r>
  </si>
  <si>
    <r>
      <rPr>
        <sz val="12"/>
        <rFont val="Arial"/>
        <family val="2"/>
      </rPr>
      <t>Detectable Warning Surface</t>
    </r>
  </si>
  <si>
    <r>
      <rPr>
        <sz val="12"/>
        <rFont val="Arial"/>
        <family val="2"/>
      </rPr>
      <t>SF</t>
    </r>
  </si>
  <si>
    <r>
      <rPr>
        <sz val="12"/>
        <rFont val="Arial"/>
        <family val="2"/>
      </rPr>
      <t>Saw Cut Existing Concrete, up to 6" thick</t>
    </r>
  </si>
  <si>
    <r>
      <rPr>
        <sz val="12"/>
        <rFont val="Arial"/>
        <family val="2"/>
      </rPr>
      <t>Remove Existing Concrete, up to 6" thick</t>
    </r>
  </si>
  <si>
    <r>
      <rPr>
        <sz val="12"/>
        <rFont val="Arial"/>
        <family val="2"/>
      </rPr>
      <t>Remove Existing Curb</t>
    </r>
  </si>
  <si>
    <r>
      <rPr>
        <sz val="12"/>
        <rFont val="Arial"/>
        <family val="2"/>
      </rPr>
      <t>Sign Assembly, F&amp;I Ground Mount, Less than 12</t>
    </r>
  </si>
  <si>
    <r>
      <rPr>
        <sz val="12"/>
        <rFont val="Arial"/>
        <family val="2"/>
      </rPr>
      <t>AS</t>
    </r>
  </si>
  <si>
    <r>
      <rPr>
        <sz val="12"/>
        <rFont val="Arial"/>
        <family val="2"/>
      </rPr>
      <t>Pavement Marking, White, Thermoplastic, Stripe, 4"</t>
    </r>
  </si>
  <si>
    <r>
      <rPr>
        <sz val="12"/>
        <rFont val="Arial"/>
        <family val="2"/>
      </rPr>
      <t>Pavement Marking, Blue, Thermoplastic, Stripe, 4"</t>
    </r>
  </si>
  <si>
    <r>
      <rPr>
        <sz val="12"/>
        <rFont val="Arial"/>
        <family val="2"/>
      </rPr>
      <t>Handicap Parking Space Symbol, Thermoplastic</t>
    </r>
  </si>
  <si>
    <r>
      <rPr>
        <sz val="12"/>
        <rFont val="Arial"/>
        <family val="2"/>
      </rPr>
      <t>Pavement Marking, White, Thermoplastic, Stop</t>
    </r>
  </si>
  <si>
    <r>
      <rPr>
        <sz val="12"/>
        <rFont val="Arial"/>
        <family val="2"/>
      </rPr>
      <t>Sod, Pensacola Bahia, Staked</t>
    </r>
  </si>
  <si>
    <r>
      <rPr>
        <sz val="12"/>
        <rFont val="Arial"/>
        <family val="2"/>
      </rPr>
      <t>Coastal Vegetative Ground Cover</t>
    </r>
  </si>
  <si>
    <r>
      <rPr>
        <sz val="12"/>
        <rFont val="Arial"/>
        <family val="2"/>
      </rPr>
      <t>Flex-A-Mat Standard or Approved Equal</t>
    </r>
  </si>
  <si>
    <r>
      <rPr>
        <sz val="12"/>
        <rFont val="Arial"/>
        <family val="2"/>
      </rPr>
      <t>Silt Fence Type IV</t>
    </r>
  </si>
  <si>
    <r>
      <rPr>
        <sz val="12"/>
        <rFont val="Arial"/>
        <family val="2"/>
      </rPr>
      <t>Turbidity Barrier</t>
    </r>
  </si>
  <si>
    <r>
      <rPr>
        <sz val="12"/>
        <rFont val="Arial"/>
        <family val="2"/>
      </rPr>
      <t>Inlet Protection System</t>
    </r>
  </si>
  <si>
    <r>
      <rPr>
        <sz val="12"/>
        <rFont val="Arial"/>
        <family val="2"/>
      </rPr>
      <t>Tree Protection Barriers (as required)</t>
    </r>
  </si>
  <si>
    <t>BASE BID LINE ITEMS (including demolition and construction of dock)</t>
  </si>
  <si>
    <r>
      <rPr>
        <sz val="12"/>
        <rFont val="Arial"/>
        <family val="2"/>
      </rPr>
      <t>Construct Stabilized Gravel Construction Entrance</t>
    </r>
  </si>
  <si>
    <r>
      <rPr>
        <sz val="12"/>
        <rFont val="Arial"/>
        <family val="2"/>
      </rPr>
      <t>NPDES Construction General Permit, NOI, and NOT (including SWPPP and monitoring), for use only with disturbed areas over 1.0</t>
    </r>
  </si>
  <si>
    <r>
      <rPr>
        <sz val="12"/>
        <rFont val="Arial"/>
        <family val="2"/>
      </rPr>
      <t>Arborist Services</t>
    </r>
  </si>
  <si>
    <r>
      <rPr>
        <sz val="12"/>
        <rFont val="Arial"/>
        <family val="2"/>
      </rPr>
      <t>Utility Coordination</t>
    </r>
  </si>
  <si>
    <r>
      <rPr>
        <sz val="12"/>
        <rFont val="Arial"/>
        <family val="2"/>
      </rPr>
      <t>As-Built Preparation</t>
    </r>
  </si>
  <si>
    <r>
      <rPr>
        <b/>
        <sz val="12"/>
        <rFont val="Arial"/>
        <family val="2"/>
      </rPr>
      <t>BASE BID TOTAL</t>
    </r>
  </si>
  <si>
    <r>
      <rPr>
        <b/>
        <sz val="12"/>
        <rFont val="Arial"/>
        <family val="2"/>
      </rPr>
      <t>BID ALTERNATE #1 - PEDESTRIAN CONNECTION &amp; BOARDWALK</t>
    </r>
  </si>
  <si>
    <r>
      <rPr>
        <sz val="12"/>
        <rFont val="Arial"/>
        <family val="2"/>
      </rPr>
      <t>Mobilization</t>
    </r>
  </si>
  <si>
    <r>
      <rPr>
        <sz val="12"/>
        <rFont val="Arial"/>
        <family val="2"/>
      </rPr>
      <t>Mobilization (Specialty Contractor)</t>
    </r>
  </si>
  <si>
    <r>
      <rPr>
        <sz val="12"/>
        <rFont val="Arial"/>
        <family val="2"/>
      </rPr>
      <t>Clearing and Grubbing</t>
    </r>
  </si>
  <si>
    <r>
      <rPr>
        <sz val="12"/>
        <rFont val="Arial"/>
        <family val="2"/>
      </rPr>
      <t>Railroad Right-of-Entry</t>
    </r>
  </si>
  <si>
    <r>
      <rPr>
        <sz val="12"/>
        <rFont val="Arial"/>
        <family val="2"/>
      </rPr>
      <t>Railroad Flagging (Basem Weekday Rate without Overtime)</t>
    </r>
  </si>
  <si>
    <r>
      <rPr>
        <sz val="12"/>
        <rFont val="Arial"/>
        <family val="2"/>
      </rPr>
      <t>Fiber Reinforced Concrete Sidewalk, under 80lf</t>
    </r>
  </si>
  <si>
    <r>
      <rPr>
        <b/>
        <sz val="11"/>
        <rFont val="Arial"/>
        <family val="2"/>
      </rPr>
      <t>No</t>
    </r>
  </si>
  <si>
    <r>
      <rPr>
        <b/>
        <sz val="11"/>
        <rFont val="Arial"/>
        <family val="2"/>
      </rPr>
      <t>Category</t>
    </r>
  </si>
  <si>
    <r>
      <rPr>
        <b/>
        <sz val="11"/>
        <rFont val="Arial"/>
        <family val="2"/>
      </rPr>
      <t>Quantity</t>
    </r>
  </si>
  <si>
    <r>
      <rPr>
        <b/>
        <sz val="11"/>
        <rFont val="Arial"/>
        <family val="2"/>
      </rPr>
      <t>Units</t>
    </r>
  </si>
  <si>
    <r>
      <rPr>
        <b/>
        <sz val="11"/>
        <rFont val="Arial"/>
        <family val="2"/>
      </rPr>
      <t>Unit Price</t>
    </r>
  </si>
  <si>
    <r>
      <rPr>
        <b/>
        <sz val="11"/>
        <rFont val="Arial"/>
        <family val="2"/>
      </rPr>
      <t>Total Cost</t>
    </r>
  </si>
  <si>
    <r>
      <rPr>
        <sz val="12"/>
        <rFont val="Arial"/>
        <family val="2"/>
      </rPr>
      <t>Remove Existing Boardwalk and Piles</t>
    </r>
  </si>
  <si>
    <r>
      <rPr>
        <sz val="11"/>
        <rFont val="Arial"/>
        <family val="2"/>
      </rPr>
      <t>Elevated Boardwalk, Furnish &amp; Install, incl. Fall Protection</t>
    </r>
  </si>
  <si>
    <r>
      <rPr>
        <sz val="11"/>
        <rFont val="Arial"/>
        <family val="2"/>
      </rPr>
      <t>LS</t>
    </r>
  </si>
  <si>
    <r>
      <rPr>
        <sz val="11"/>
        <rFont val="Arial"/>
        <family val="2"/>
      </rPr>
      <t>Fencing, Chainlink</t>
    </r>
  </si>
  <si>
    <r>
      <rPr>
        <sz val="11"/>
        <rFont val="Arial"/>
        <family val="2"/>
      </rPr>
      <t>LF</t>
    </r>
  </si>
  <si>
    <r>
      <rPr>
        <sz val="11"/>
        <rFont val="Arial"/>
        <family val="2"/>
      </rPr>
      <t>Silt Fence Type IV</t>
    </r>
  </si>
  <si>
    <r>
      <rPr>
        <sz val="11"/>
        <rFont val="Arial"/>
        <family val="2"/>
      </rPr>
      <t>Inlet Protection System</t>
    </r>
  </si>
  <si>
    <r>
      <rPr>
        <sz val="11"/>
        <rFont val="Arial"/>
        <family val="2"/>
      </rPr>
      <t>EA</t>
    </r>
  </si>
  <si>
    <r>
      <rPr>
        <sz val="11"/>
        <rFont val="Arial"/>
        <family val="2"/>
      </rPr>
      <t>Pedestrian Underpass Piles</t>
    </r>
  </si>
  <si>
    <r>
      <rPr>
        <sz val="11"/>
        <rFont val="Arial"/>
        <family val="2"/>
      </rPr>
      <t>Pedestrian Underpass Canopy &amp; Concrete Pad</t>
    </r>
  </si>
  <si>
    <r>
      <rPr>
        <sz val="11"/>
        <rFont val="Arial"/>
        <family val="2"/>
      </rPr>
      <t>Pedestrian Underpass Electrical &amp; Lighting</t>
    </r>
  </si>
  <si>
    <r>
      <rPr>
        <b/>
        <sz val="12"/>
        <rFont val="Arial"/>
        <family val="2"/>
      </rPr>
      <t>BID ALTERNATE #1 TOTAL</t>
    </r>
  </si>
  <si>
    <r>
      <rPr>
        <b/>
        <sz val="12"/>
        <rFont val="Arial"/>
        <family val="2"/>
      </rPr>
      <t>BID ALTERNATE #2 - DEMOLITION AND REPLACEMENT OF BOAT DOCK</t>
    </r>
  </si>
  <si>
    <r>
      <rPr>
        <sz val="11"/>
        <rFont val="Arial"/>
        <family val="2"/>
      </rPr>
      <t>Mobilization</t>
    </r>
  </si>
  <si>
    <r>
      <rPr>
        <sz val="11"/>
        <rFont val="Arial"/>
        <family val="2"/>
      </rPr>
      <t>Mobilization (Specialty Contractor)</t>
    </r>
  </si>
  <si>
    <r>
      <rPr>
        <sz val="11"/>
        <rFont val="Arial"/>
        <family val="2"/>
      </rPr>
      <t>Remove Existing Dock and Piles</t>
    </r>
  </si>
  <si>
    <r>
      <rPr>
        <sz val="11"/>
        <rFont val="Arial"/>
        <family val="2"/>
      </rPr>
      <t>Elevated Dock, Furnish &amp; Install, incl. Req'd. Fall Protection</t>
    </r>
  </si>
  <si>
    <r>
      <rPr>
        <sz val="11"/>
        <rFont val="Arial"/>
        <family val="2"/>
      </rPr>
      <t>Fiber Reinforced Concrete Sidewalk, under 80lf</t>
    </r>
  </si>
  <si>
    <r>
      <rPr>
        <b/>
        <sz val="12"/>
        <rFont val="Arial"/>
        <family val="2"/>
      </rPr>
      <t>BID ALTERNATE #2 TOTAL</t>
    </r>
  </si>
  <si>
    <r>
      <rPr>
        <b/>
        <sz val="12"/>
        <rFont val="Arial"/>
        <family val="2"/>
      </rPr>
      <t>BID ALTERNATE #3 – LBAWS (DETECTION AND WARNING SYSTEM)</t>
    </r>
  </si>
  <si>
    <r>
      <rPr>
        <sz val="12"/>
        <rFont val="Arial"/>
        <family val="2"/>
      </rPr>
      <t>"Develop and provide a MOT traffic safety plan, both map type and written type, by a Certified Work Zone Safety Traffic Supervisor</t>
    </r>
  </si>
  <si>
    <r>
      <rPr>
        <sz val="12"/>
        <rFont val="Arial"/>
        <family val="2"/>
      </rPr>
      <t>Clearing &amp; Grubbing</t>
    </r>
  </si>
  <si>
    <r>
      <rPr>
        <sz val="12"/>
        <rFont val="Arial"/>
        <family val="2"/>
      </rPr>
      <t>LS"</t>
    </r>
  </si>
  <si>
    <r>
      <rPr>
        <sz val="12"/>
        <rFont val="Arial"/>
        <family val="2"/>
      </rPr>
      <t>Aluminum Signals Pole, Pedestal</t>
    </r>
  </si>
  <si>
    <r>
      <rPr>
        <sz val="12"/>
        <rFont val="Arial"/>
        <family val="2"/>
      </rPr>
      <t>Trigg Industries Z-Pattern Infrared Sensor Package (or equal)</t>
    </r>
  </si>
  <si>
    <r>
      <rPr>
        <sz val="12"/>
        <rFont val="Arial"/>
        <family val="2"/>
      </rPr>
      <t>CCTV Hardware, Mounting, and Installation</t>
    </r>
  </si>
  <si>
    <r>
      <rPr>
        <sz val="12"/>
        <rFont val="Arial"/>
        <family val="2"/>
      </rPr>
      <t>Engineering, Controls, Power, and System</t>
    </r>
  </si>
  <si>
    <r>
      <rPr>
        <sz val="12"/>
        <rFont val="Arial"/>
        <family val="2"/>
      </rPr>
      <t>On-Site Support Travel</t>
    </r>
  </si>
  <si>
    <r>
      <rPr>
        <sz val="12"/>
        <rFont val="Arial"/>
        <family val="2"/>
      </rPr>
      <t>TRIP</t>
    </r>
  </si>
  <si>
    <r>
      <rPr>
        <sz val="12"/>
        <rFont val="Arial"/>
        <family val="2"/>
      </rPr>
      <t>On-Site Labor</t>
    </r>
  </si>
  <si>
    <r>
      <rPr>
        <sz val="12"/>
        <rFont val="Arial"/>
        <family val="2"/>
      </rPr>
      <t>Blank-Out Sign with Flashing Beacons OVERHEIGHT VEHICLE DETECTED"</t>
    </r>
  </si>
  <si>
    <r>
      <rPr>
        <sz val="12"/>
        <rFont val="Arial"/>
        <family val="2"/>
      </rPr>
      <t>Enhanced Highway Sign Assembly, Solar Powered, F&amp;I Ground Mount, w/Beacons (2), up to 12 SF of Static Panel Signs (w/ LED Border)</t>
    </r>
  </si>
  <si>
    <r>
      <rPr>
        <sz val="12"/>
        <rFont val="Arial"/>
        <family val="2"/>
      </rPr>
      <t>Single Column Ground Sign Assembly, F&amp;I Ground Mount, Less Than 12 SF (w/ LED Border)</t>
    </r>
  </si>
  <si>
    <r>
      <rPr>
        <sz val="12"/>
        <rFont val="Arial"/>
        <family val="2"/>
      </rPr>
      <t>Single Column Ground Sign – Convert Pedestrian Warning Signs and Plaques to Fluorescent Yellow- Green (F&amp;I)</t>
    </r>
  </si>
  <si>
    <r>
      <rPr>
        <b/>
        <sz val="12"/>
        <rFont val="Arial"/>
        <family val="2"/>
      </rPr>
      <t xml:space="preserve">BID 26-034
</t>
    </r>
    <r>
      <rPr>
        <b/>
        <sz val="12"/>
        <rFont val="Arial"/>
        <family val="2"/>
      </rPr>
      <t>WAYSIDE PARK EAST AND 17TH AVENUE PARK IMPROVEMENTS QUANTITY SHEET</t>
    </r>
  </si>
  <si>
    <r>
      <rPr>
        <sz val="12"/>
        <rFont val="Arial"/>
        <family val="2"/>
      </rPr>
      <t>NO TRUCKS Sign (R5-2) and Arrow Plaque (per plan)</t>
    </r>
  </si>
  <si>
    <r>
      <rPr>
        <sz val="12"/>
        <rFont val="Arial"/>
        <family val="2"/>
      </rPr>
      <t>NO TRUCKS Sign (R5-2)</t>
    </r>
  </si>
  <si>
    <r>
      <rPr>
        <sz val="12"/>
        <rFont val="Arial"/>
        <family val="2"/>
      </rPr>
      <t>Advisory "25 MPH" Sign (W13-1P) 18"x18</t>
    </r>
  </si>
  <si>
    <r>
      <rPr>
        <sz val="12"/>
        <rFont val="Arial"/>
        <family val="2"/>
      </rPr>
      <t>Signage, Remove</t>
    </r>
  </si>
  <si>
    <r>
      <rPr>
        <sz val="12"/>
        <rFont val="Arial"/>
        <family val="2"/>
      </rPr>
      <t>Signage, Remove &amp; Reset Allowance (undistributed)</t>
    </r>
  </si>
  <si>
    <r>
      <rPr>
        <sz val="12"/>
        <rFont val="Arial"/>
        <family val="2"/>
      </rPr>
      <t>Pavement Message Marking, “CAUTION HEIGHT 10’-0” AHEAD” Group</t>
    </r>
  </si>
  <si>
    <r>
      <rPr>
        <b/>
        <sz val="12"/>
        <rFont val="Arial"/>
        <family val="2"/>
      </rPr>
      <t>BID ALTERNATE #3 TOTAL</t>
    </r>
  </si>
  <si>
    <r>
      <rPr>
        <b/>
        <sz val="12"/>
        <rFont val="Arial"/>
        <family val="2"/>
      </rPr>
      <t>OVERALL PROJECT GRAND TOTAL</t>
    </r>
  </si>
  <si>
    <t xml:space="preserve">Company Name: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</si>
</sst>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#,##0.00"/>
  </numFmts>
  <fonts count="12">
    <font>
      <sz val="11"/>
      <color theme="1"/>
      <name val="Aptos Narrow"/>
      <family val="2"/>
      <scheme val="minor"/>
    </font>
    <font>
      <b/>
      <sz val="12"/>
      <name val="Arial"/>
      <family val="2"/>
    </font>
    <font>
      <b/>
      <sz val="12"/>
      <name val="Arial"/>
    </font>
    <font>
      <sz val="12"/>
      <color rgb="FF000000"/>
      <name val="Arial"/>
      <family val="2"/>
    </font>
    <font>
      <sz val="12"/>
      <name val="Arial"/>
    </font>
    <font>
      <sz val="12"/>
      <name val="Arial"/>
      <family val="2"/>
    </font>
    <font>
      <b/>
      <sz val="11"/>
      <name val="Arial"/>
    </font>
    <font>
      <b/>
      <sz val="11"/>
      <name val="Arial"/>
      <family val="2"/>
    </font>
    <font>
      <sz val="11"/>
      <color rgb="FF000000"/>
      <name val="Arial"/>
      <family val="2"/>
    </font>
    <font>
      <sz val="11"/>
      <name val="Arial"/>
    </font>
    <font>
      <sz val="11"/>
      <name val="Arial"/>
      <family val="2"/>
    </font>
    <font>
      <b/>
      <sz val="11"/>
      <color theme="1"/>
      <name val="Aptos Narrow"/>
      <scheme val="minor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DFDFDF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3" tint="0.74999237037263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/>
        <bgColor indexed="64"/>
      </patternFill>
    </fill>
  </fills>
  <borders count="23">
    <border>
      <left/>
      <right/>
      <top/>
      <bottom/>
      <diagonal/>
    </border>
    <border>
      <left style="medium">
        <color rgb="FF000000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indexed="64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93">
    <xf numFmtId="0" fontId="0" fillId="0" borderId="0" xfId="0"/>
    <xf numFmtId="0" fontId="1" fillId="0" borderId="1" xfId="0" applyFont="1" applyBorder="1" applyAlignment="1">
      <alignment horizontal="center" vertical="top" wrapText="1"/>
    </xf>
    <xf numFmtId="0" fontId="0" fillId="0" borderId="2" xfId="0" applyBorder="1" applyAlignment="1">
      <alignment horizontal="center" vertical="top" wrapText="1"/>
    </xf>
    <xf numFmtId="0" fontId="0" fillId="0" borderId="3" xfId="0" applyBorder="1" applyAlignment="1">
      <alignment horizontal="center" vertical="top" wrapText="1"/>
    </xf>
    <xf numFmtId="0" fontId="1" fillId="2" borderId="4" xfId="0" applyFont="1" applyFill="1" applyBorder="1" applyAlignment="1">
      <alignment horizontal="left" vertical="top" wrapText="1"/>
    </xf>
    <xf numFmtId="0" fontId="1" fillId="2" borderId="5" xfId="0" applyFont="1" applyFill="1" applyBorder="1" applyAlignment="1">
      <alignment horizontal="left" vertical="top" wrapText="1"/>
    </xf>
    <xf numFmtId="0" fontId="1" fillId="2" borderId="6" xfId="0" applyFont="1" applyFill="1" applyBorder="1" applyAlignment="1">
      <alignment horizontal="left" vertical="top" wrapText="1"/>
    </xf>
    <xf numFmtId="0" fontId="1" fillId="3" borderId="4" xfId="0" applyFont="1" applyFill="1" applyBorder="1" applyAlignment="1">
      <alignment horizontal="center" vertical="top" wrapText="1"/>
    </xf>
    <xf numFmtId="0" fontId="2" fillId="3" borderId="5" xfId="0" applyFont="1" applyFill="1" applyBorder="1" applyAlignment="1">
      <alignment horizontal="center" vertical="top" wrapText="1"/>
    </xf>
    <xf numFmtId="0" fontId="2" fillId="3" borderId="6" xfId="0" applyFont="1" applyFill="1" applyBorder="1" applyAlignment="1">
      <alignment horizontal="center" vertical="top" wrapText="1"/>
    </xf>
    <xf numFmtId="0" fontId="2" fillId="0" borderId="4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1" fontId="3" fillId="0" borderId="4" xfId="0" applyNumberFormat="1" applyFont="1" applyBorder="1" applyAlignment="1">
      <alignment horizontal="center" vertical="top" wrapText="1"/>
    </xf>
    <xf numFmtId="0" fontId="4" fillId="0" borderId="5" xfId="0" applyFont="1" applyBorder="1" applyAlignment="1">
      <alignment horizontal="left" vertical="top" wrapText="1"/>
    </xf>
    <xf numFmtId="1" fontId="3" fillId="0" borderId="5" xfId="0" applyNumberFormat="1" applyFont="1" applyBorder="1" applyAlignment="1">
      <alignment horizontal="center" vertical="top" wrapText="1"/>
    </xf>
    <xf numFmtId="0" fontId="4" fillId="0" borderId="5" xfId="0" applyFont="1" applyBorder="1" applyAlignment="1">
      <alignment horizontal="left" vertical="top" wrapText="1" indent="2"/>
    </xf>
    <xf numFmtId="164" fontId="0" fillId="0" borderId="5" xfId="0" applyNumberFormat="1" applyBorder="1" applyAlignment="1">
      <alignment horizontal="left" vertical="top" wrapText="1"/>
    </xf>
    <xf numFmtId="0" fontId="4" fillId="0" borderId="5" xfId="0" applyFont="1" applyBorder="1" applyAlignment="1">
      <alignment horizontal="center" vertical="top" wrapText="1"/>
    </xf>
    <xf numFmtId="0" fontId="2" fillId="0" borderId="7" xfId="0" applyFont="1" applyBorder="1" applyAlignment="1">
      <alignment horizontal="left" vertical="top" wrapText="1" indent="11"/>
    </xf>
    <xf numFmtId="0" fontId="2" fillId="0" borderId="8" xfId="0" applyFont="1" applyBorder="1" applyAlignment="1">
      <alignment horizontal="left" vertical="top" wrapText="1" indent="11"/>
    </xf>
    <xf numFmtId="0" fontId="2" fillId="0" borderId="9" xfId="0" applyFont="1" applyBorder="1" applyAlignment="1">
      <alignment horizontal="left" vertical="top" wrapText="1" indent="11"/>
    </xf>
    <xf numFmtId="0" fontId="2" fillId="0" borderId="0" xfId="0" applyFont="1" applyAlignment="1">
      <alignment horizontal="left" vertical="top" wrapText="1" indent="11"/>
    </xf>
    <xf numFmtId="0" fontId="1" fillId="0" borderId="10" xfId="0" applyFont="1" applyBorder="1" applyAlignment="1">
      <alignment horizontal="center" vertical="top" wrapText="1"/>
    </xf>
    <xf numFmtId="0" fontId="0" fillId="0" borderId="11" xfId="0" applyBorder="1" applyAlignment="1">
      <alignment horizontal="center" vertical="top" wrapText="1"/>
    </xf>
    <xf numFmtId="0" fontId="0" fillId="0" borderId="12" xfId="0" applyBorder="1" applyAlignment="1">
      <alignment horizontal="center" vertical="top" wrapText="1"/>
    </xf>
    <xf numFmtId="0" fontId="2" fillId="3" borderId="4" xfId="0" applyFont="1" applyFill="1" applyBorder="1" applyAlignment="1">
      <alignment horizontal="left" vertical="top" wrapText="1" indent="14"/>
    </xf>
    <xf numFmtId="0" fontId="2" fillId="3" borderId="5" xfId="0" applyFont="1" applyFill="1" applyBorder="1" applyAlignment="1">
      <alignment horizontal="left" vertical="top" wrapText="1" indent="14"/>
    </xf>
    <xf numFmtId="0" fontId="2" fillId="3" borderId="6" xfId="0" applyFont="1" applyFill="1" applyBorder="1" applyAlignment="1">
      <alignment horizontal="left" vertical="top" wrapText="1" indent="14"/>
    </xf>
    <xf numFmtId="0" fontId="2" fillId="0" borderId="4" xfId="0" applyFont="1" applyBorder="1" applyAlignment="1">
      <alignment horizontal="center" vertical="top" wrapText="1"/>
    </xf>
    <xf numFmtId="0" fontId="2" fillId="0" borderId="5" xfId="0" applyFont="1" applyBorder="1" applyAlignment="1">
      <alignment horizontal="left" vertical="top" wrapText="1"/>
    </xf>
    <xf numFmtId="0" fontId="2" fillId="0" borderId="5" xfId="0" applyFont="1" applyBorder="1" applyAlignment="1">
      <alignment horizontal="center" vertical="top" wrapText="1"/>
    </xf>
    <xf numFmtId="0" fontId="2" fillId="0" borderId="5" xfId="0" applyFont="1" applyBorder="1" applyAlignment="1">
      <alignment horizontal="left" vertical="top" wrapText="1" indent="3"/>
    </xf>
    <xf numFmtId="0" fontId="2" fillId="0" borderId="6" xfId="0" applyFont="1" applyBorder="1" applyAlignment="1">
      <alignment horizontal="left" vertical="top" wrapText="1" indent="3"/>
    </xf>
    <xf numFmtId="3" fontId="3" fillId="0" borderId="5" xfId="0" applyNumberFormat="1" applyFont="1" applyBorder="1" applyAlignment="1">
      <alignment horizontal="center" vertical="top" wrapText="1"/>
    </xf>
    <xf numFmtId="0" fontId="1" fillId="3" borderId="4" xfId="0" applyFont="1" applyFill="1" applyBorder="1" applyAlignment="1">
      <alignment horizontal="left" vertical="top" wrapText="1" indent="14"/>
    </xf>
    <xf numFmtId="164" fontId="0" fillId="0" borderId="5" xfId="0" applyNumberFormat="1" applyBorder="1" applyAlignment="1">
      <alignment horizontal="right" vertical="top" wrapText="1"/>
    </xf>
    <xf numFmtId="164" fontId="0" fillId="0" borderId="5" xfId="0" applyNumberFormat="1" applyBorder="1" applyAlignment="1">
      <alignment horizontal="right" vertical="top" wrapText="1"/>
    </xf>
    <xf numFmtId="0" fontId="0" fillId="0" borderId="6" xfId="0" applyBorder="1" applyAlignment="1">
      <alignment horizontal="right" vertical="top" wrapText="1"/>
    </xf>
    <xf numFmtId="0" fontId="2" fillId="3" borderId="4" xfId="0" applyFont="1" applyFill="1" applyBorder="1" applyAlignment="1">
      <alignment horizontal="left" vertical="top" wrapText="1" indent="16"/>
    </xf>
    <xf numFmtId="0" fontId="2" fillId="3" borderId="5" xfId="0" applyFont="1" applyFill="1" applyBorder="1" applyAlignment="1">
      <alignment horizontal="left" vertical="top" wrapText="1" indent="16"/>
    </xf>
    <xf numFmtId="0" fontId="2" fillId="3" borderId="6" xfId="0" applyFont="1" applyFill="1" applyBorder="1" applyAlignment="1">
      <alignment horizontal="left" vertical="top" wrapText="1" indent="16"/>
    </xf>
    <xf numFmtId="0" fontId="2" fillId="0" borderId="5" xfId="0" applyFont="1" applyBorder="1" applyAlignment="1">
      <alignment horizontal="center" vertical="top" wrapText="1"/>
    </xf>
    <xf numFmtId="0" fontId="2" fillId="0" borderId="6" xfId="0" applyFont="1" applyBorder="1" applyAlignment="1">
      <alignment horizontal="center" vertical="top" wrapText="1"/>
    </xf>
    <xf numFmtId="2" fontId="3" fillId="0" borderId="5" xfId="0" applyNumberFormat="1" applyFont="1" applyBorder="1" applyAlignment="1">
      <alignment horizontal="center" vertical="top" wrapText="1"/>
    </xf>
    <xf numFmtId="0" fontId="6" fillId="0" borderId="4" xfId="0" applyFont="1" applyBorder="1" applyAlignment="1">
      <alignment horizontal="center" vertical="top" wrapText="1"/>
    </xf>
    <xf numFmtId="0" fontId="6" fillId="0" borderId="5" xfId="0" applyFont="1" applyBorder="1" applyAlignment="1">
      <alignment horizontal="left" vertical="top" wrapText="1"/>
    </xf>
    <xf numFmtId="0" fontId="6" fillId="0" borderId="5" xfId="0" applyFont="1" applyBorder="1" applyAlignment="1">
      <alignment horizontal="center" vertical="top" wrapText="1"/>
    </xf>
    <xf numFmtId="0" fontId="6" fillId="0" borderId="5" xfId="0" applyFont="1" applyBorder="1" applyAlignment="1">
      <alignment horizontal="center" vertical="top" wrapText="1"/>
    </xf>
    <xf numFmtId="0" fontId="6" fillId="0" borderId="6" xfId="0" applyFont="1" applyBorder="1" applyAlignment="1">
      <alignment horizontal="center" vertical="top" wrapText="1"/>
    </xf>
    <xf numFmtId="1" fontId="8" fillId="0" borderId="4" xfId="0" applyNumberFormat="1" applyFont="1" applyBorder="1" applyAlignment="1">
      <alignment horizontal="center" vertical="top" wrapText="1"/>
    </xf>
    <xf numFmtId="0" fontId="9" fillId="0" borderId="5" xfId="0" applyFont="1" applyBorder="1" applyAlignment="1">
      <alignment horizontal="left" vertical="top" wrapText="1"/>
    </xf>
    <xf numFmtId="1" fontId="8" fillId="0" borderId="5" xfId="0" applyNumberFormat="1" applyFont="1" applyBorder="1" applyAlignment="1">
      <alignment horizontal="center" vertical="top" wrapText="1"/>
    </xf>
    <xf numFmtId="0" fontId="9" fillId="0" borderId="5" xfId="0" applyFont="1" applyBorder="1" applyAlignment="1">
      <alignment horizontal="center" vertical="top" wrapText="1"/>
    </xf>
    <xf numFmtId="0" fontId="2" fillId="3" borderId="4" xfId="0" applyFont="1" applyFill="1" applyBorder="1" applyAlignment="1">
      <alignment horizontal="left" vertical="top" wrapText="1" indent="13"/>
    </xf>
    <xf numFmtId="0" fontId="2" fillId="3" borderId="5" xfId="0" applyFont="1" applyFill="1" applyBorder="1" applyAlignment="1">
      <alignment horizontal="left" vertical="top" wrapText="1" indent="13"/>
    </xf>
    <xf numFmtId="0" fontId="2" fillId="3" borderId="6" xfId="0" applyFont="1" applyFill="1" applyBorder="1" applyAlignment="1">
      <alignment horizontal="left" vertical="top" wrapText="1" indent="13"/>
    </xf>
    <xf numFmtId="0" fontId="2" fillId="0" borderId="13" xfId="0" applyFont="1" applyBorder="1" applyAlignment="1">
      <alignment horizontal="left" vertical="top" wrapText="1" indent="11"/>
    </xf>
    <xf numFmtId="0" fontId="2" fillId="0" borderId="0" xfId="0" applyFont="1" applyAlignment="1">
      <alignment horizontal="left" vertical="top" wrapText="1" indent="11"/>
    </xf>
    <xf numFmtId="0" fontId="2" fillId="0" borderId="14" xfId="0" applyFont="1" applyBorder="1" applyAlignment="1">
      <alignment horizontal="left" vertical="top" wrapText="1" indent="11"/>
    </xf>
    <xf numFmtId="0" fontId="0" fillId="3" borderId="4" xfId="0" applyFill="1" applyBorder="1" applyAlignment="1">
      <alignment horizontal="left" vertical="top" wrapText="1" indent="15"/>
    </xf>
    <xf numFmtId="0" fontId="0" fillId="3" borderId="5" xfId="0" applyFill="1" applyBorder="1" applyAlignment="1">
      <alignment horizontal="left" vertical="top" wrapText="1" indent="15"/>
    </xf>
    <xf numFmtId="0" fontId="0" fillId="3" borderId="6" xfId="0" applyFill="1" applyBorder="1" applyAlignment="1">
      <alignment horizontal="left" vertical="top" wrapText="1" indent="15"/>
    </xf>
    <xf numFmtId="0" fontId="0" fillId="0" borderId="5" xfId="0" applyBorder="1" applyAlignment="1">
      <alignment horizontal="left" vertical="top" wrapText="1"/>
    </xf>
    <xf numFmtId="0" fontId="2" fillId="0" borderId="4" xfId="0" applyFont="1" applyBorder="1" applyAlignment="1">
      <alignment horizontal="right" vertical="top" wrapText="1" indent="1"/>
    </xf>
    <xf numFmtId="1" fontId="3" fillId="0" borderId="4" xfId="0" applyNumberFormat="1" applyFont="1" applyBorder="1" applyAlignment="1">
      <alignment horizontal="right" vertical="top" wrapText="1" indent="1"/>
    </xf>
    <xf numFmtId="0" fontId="0" fillId="0" borderId="0" xfId="0" applyAlignment="1">
      <alignment vertical="top"/>
    </xf>
    <xf numFmtId="0" fontId="2" fillId="4" borderId="4" xfId="0" applyFont="1" applyFill="1" applyBorder="1" applyAlignment="1">
      <alignment horizontal="right" vertical="top" wrapText="1"/>
    </xf>
    <xf numFmtId="0" fontId="2" fillId="4" borderId="5" xfId="0" applyFont="1" applyFill="1" applyBorder="1" applyAlignment="1">
      <alignment horizontal="right" vertical="top" wrapText="1"/>
    </xf>
    <xf numFmtId="164" fontId="1" fillId="4" borderId="5" xfId="0" applyNumberFormat="1" applyFont="1" applyFill="1" applyBorder="1" applyAlignment="1">
      <alignment horizontal="right" vertical="top" wrapText="1"/>
    </xf>
    <xf numFmtId="0" fontId="1" fillId="4" borderId="6" xfId="0" applyFont="1" applyFill="1" applyBorder="1" applyAlignment="1">
      <alignment horizontal="right" vertical="top" wrapText="1"/>
    </xf>
    <xf numFmtId="0" fontId="2" fillId="5" borderId="4" xfId="0" applyFont="1" applyFill="1" applyBorder="1" applyAlignment="1">
      <alignment horizontal="right" vertical="top" wrapText="1"/>
    </xf>
    <xf numFmtId="0" fontId="2" fillId="5" borderId="5" xfId="0" applyFont="1" applyFill="1" applyBorder="1" applyAlignment="1">
      <alignment horizontal="right" vertical="top" wrapText="1"/>
    </xf>
    <xf numFmtId="164" fontId="7" fillId="5" borderId="5" xfId="0" applyNumberFormat="1" applyFont="1" applyFill="1" applyBorder="1" applyAlignment="1">
      <alignment horizontal="right" vertical="top" wrapText="1"/>
    </xf>
    <xf numFmtId="164" fontId="7" fillId="5" borderId="6" xfId="0" applyNumberFormat="1" applyFont="1" applyFill="1" applyBorder="1" applyAlignment="1">
      <alignment horizontal="right" vertical="top" wrapText="1"/>
    </xf>
    <xf numFmtId="0" fontId="2" fillId="6" borderId="7" xfId="0" applyFont="1" applyFill="1" applyBorder="1" applyAlignment="1">
      <alignment horizontal="right" vertical="top" wrapText="1"/>
    </xf>
    <xf numFmtId="0" fontId="2" fillId="6" borderId="8" xfId="0" applyFont="1" applyFill="1" applyBorder="1" applyAlignment="1">
      <alignment horizontal="right" vertical="top" wrapText="1"/>
    </xf>
    <xf numFmtId="164" fontId="7" fillId="6" borderId="8" xfId="0" applyNumberFormat="1" applyFont="1" applyFill="1" applyBorder="1" applyAlignment="1">
      <alignment horizontal="right" vertical="top" wrapText="1"/>
    </xf>
    <xf numFmtId="164" fontId="7" fillId="6" borderId="9" xfId="0" applyNumberFormat="1" applyFont="1" applyFill="1" applyBorder="1" applyAlignment="1">
      <alignment horizontal="right" vertical="top" wrapText="1"/>
    </xf>
    <xf numFmtId="0" fontId="2" fillId="7" borderId="4" xfId="0" applyFont="1" applyFill="1" applyBorder="1" applyAlignment="1">
      <alignment horizontal="right" vertical="top" wrapText="1"/>
    </xf>
    <xf numFmtId="0" fontId="2" fillId="7" borderId="5" xfId="0" applyFont="1" applyFill="1" applyBorder="1" applyAlignment="1">
      <alignment horizontal="right" vertical="top" wrapText="1"/>
    </xf>
    <xf numFmtId="164" fontId="7" fillId="7" borderId="5" xfId="0" applyNumberFormat="1" applyFont="1" applyFill="1" applyBorder="1" applyAlignment="1">
      <alignment horizontal="right" vertical="top" wrapText="1"/>
    </xf>
    <xf numFmtId="164" fontId="7" fillId="7" borderId="6" xfId="0" applyNumberFormat="1" applyFont="1" applyFill="1" applyBorder="1" applyAlignment="1">
      <alignment horizontal="right" vertical="top" wrapText="1"/>
    </xf>
    <xf numFmtId="0" fontId="0" fillId="0" borderId="20" xfId="0" applyBorder="1" applyAlignment="1">
      <alignment horizontal="center" vertical="top" wrapText="1"/>
    </xf>
    <xf numFmtId="0" fontId="0" fillId="0" borderId="21" xfId="0" applyBorder="1" applyAlignment="1">
      <alignment horizontal="center" vertical="top" wrapText="1"/>
    </xf>
    <xf numFmtId="0" fontId="0" fillId="0" borderId="22" xfId="0" applyBorder="1" applyAlignment="1">
      <alignment horizontal="center" vertical="top" wrapText="1"/>
    </xf>
    <xf numFmtId="0" fontId="2" fillId="8" borderId="15" xfId="0" applyFont="1" applyFill="1" applyBorder="1" applyAlignment="1">
      <alignment horizontal="right" vertical="top" wrapText="1"/>
    </xf>
    <xf numFmtId="0" fontId="2" fillId="8" borderId="16" xfId="0" applyFont="1" applyFill="1" applyBorder="1" applyAlignment="1">
      <alignment horizontal="right" vertical="top" wrapText="1"/>
    </xf>
    <xf numFmtId="0" fontId="2" fillId="8" borderId="17" xfId="0" applyFont="1" applyFill="1" applyBorder="1" applyAlignment="1">
      <alignment horizontal="right" vertical="top" wrapText="1"/>
    </xf>
    <xf numFmtId="164" fontId="11" fillId="8" borderId="18" xfId="0" applyNumberFormat="1" applyFont="1" applyFill="1" applyBorder="1" applyAlignment="1">
      <alignment horizontal="right" vertical="top" wrapText="1"/>
    </xf>
    <xf numFmtId="164" fontId="11" fillId="8" borderId="19" xfId="0" applyNumberFormat="1" applyFont="1" applyFill="1" applyBorder="1" applyAlignment="1">
      <alignment horizontal="right" vertical="top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AF9E82-43A2-4E9A-A5BB-4C8ED2075D3B}">
  <sheetPr>
    <pageSetUpPr fitToPage="1"/>
  </sheetPr>
  <dimension ref="A1:G124"/>
  <sheetViews>
    <sheetView tabSelected="1" zoomScale="70" zoomScaleNormal="70" workbookViewId="0">
      <selection activeCell="A112" sqref="A112:XFD112"/>
    </sheetView>
  </sheetViews>
  <sheetFormatPr defaultRowHeight="13.7"/>
  <cols>
    <col min="2" max="2" width="45.77734375" customWidth="1"/>
  </cols>
  <sheetData>
    <row r="1" spans="1:7" ht="45.45" customHeight="1">
      <c r="A1" s="1" t="s">
        <v>0</v>
      </c>
      <c r="B1" s="2"/>
      <c r="C1" s="2"/>
      <c r="D1" s="2"/>
      <c r="E1" s="2"/>
      <c r="F1" s="2"/>
      <c r="G1" s="3"/>
    </row>
    <row r="2" spans="1:7" ht="15.35">
      <c r="A2" s="4" t="s">
        <v>117</v>
      </c>
      <c r="B2" s="5"/>
      <c r="C2" s="5"/>
      <c r="D2" s="5"/>
      <c r="E2" s="5"/>
      <c r="F2" s="5"/>
      <c r="G2" s="6"/>
    </row>
    <row r="3" spans="1:7" ht="15.35">
      <c r="A3" s="7" t="s">
        <v>1</v>
      </c>
      <c r="B3" s="8"/>
      <c r="C3" s="8"/>
      <c r="D3" s="8"/>
      <c r="E3" s="8"/>
      <c r="F3" s="8"/>
      <c r="G3" s="9"/>
    </row>
    <row r="4" spans="1:7" ht="30.7">
      <c r="A4" s="10" t="s">
        <v>2</v>
      </c>
      <c r="B4" s="11" t="s">
        <v>3</v>
      </c>
      <c r="C4" s="12" t="s">
        <v>4</v>
      </c>
      <c r="D4" s="12" t="s">
        <v>5</v>
      </c>
      <c r="E4" s="12" t="s">
        <v>6</v>
      </c>
      <c r="F4" s="13" t="s">
        <v>7</v>
      </c>
      <c r="G4" s="14"/>
    </row>
    <row r="5" spans="1:7" ht="19.7" customHeight="1">
      <c r="A5" s="15">
        <v>1</v>
      </c>
      <c r="B5" s="16" t="s">
        <v>8</v>
      </c>
      <c r="C5" s="17">
        <v>1</v>
      </c>
      <c r="D5" s="18" t="s">
        <v>9</v>
      </c>
      <c r="E5" s="19"/>
      <c r="F5" s="39">
        <f>E5*C5</f>
        <v>0</v>
      </c>
      <c r="G5" s="40"/>
    </row>
    <row r="6" spans="1:7" ht="19.7" customHeight="1">
      <c r="A6" s="15">
        <v>2</v>
      </c>
      <c r="B6" s="16" t="s">
        <v>10</v>
      </c>
      <c r="C6" s="17">
        <v>2</v>
      </c>
      <c r="D6" s="20" t="s">
        <v>11</v>
      </c>
      <c r="E6" s="19"/>
      <c r="F6" s="39">
        <f t="shared" ref="F6:F21" si="0">E6*C6</f>
        <v>0</v>
      </c>
      <c r="G6" s="40"/>
    </row>
    <row r="7" spans="1:7" ht="19.7" customHeight="1">
      <c r="A7" s="15">
        <v>3</v>
      </c>
      <c r="B7" s="16" t="s">
        <v>12</v>
      </c>
      <c r="C7" s="17">
        <v>30</v>
      </c>
      <c r="D7" s="18" t="s">
        <v>13</v>
      </c>
      <c r="E7" s="19"/>
      <c r="F7" s="39">
        <f t="shared" si="0"/>
        <v>0</v>
      </c>
      <c r="G7" s="40"/>
    </row>
    <row r="8" spans="1:7" ht="19.7" customHeight="1">
      <c r="A8" s="15">
        <v>4</v>
      </c>
      <c r="B8" s="16" t="s">
        <v>14</v>
      </c>
      <c r="C8" s="17">
        <v>750</v>
      </c>
      <c r="D8" s="18" t="s">
        <v>15</v>
      </c>
      <c r="E8" s="19"/>
      <c r="F8" s="39">
        <f t="shared" si="0"/>
        <v>0</v>
      </c>
      <c r="G8" s="40"/>
    </row>
    <row r="9" spans="1:7" ht="19.7" customHeight="1">
      <c r="A9" s="15">
        <v>5</v>
      </c>
      <c r="B9" s="16" t="s">
        <v>16</v>
      </c>
      <c r="C9" s="17">
        <v>75</v>
      </c>
      <c r="D9" s="18" t="s">
        <v>15</v>
      </c>
      <c r="E9" s="19"/>
      <c r="F9" s="39">
        <f t="shared" si="0"/>
        <v>0</v>
      </c>
      <c r="G9" s="40"/>
    </row>
    <row r="10" spans="1:7" ht="19.7" customHeight="1">
      <c r="A10" s="15">
        <v>6</v>
      </c>
      <c r="B10" s="16" t="s">
        <v>17</v>
      </c>
      <c r="C10" s="17">
        <v>2895</v>
      </c>
      <c r="D10" s="18" t="s">
        <v>18</v>
      </c>
      <c r="E10" s="19"/>
      <c r="F10" s="39">
        <f t="shared" si="0"/>
        <v>0</v>
      </c>
      <c r="G10" s="40"/>
    </row>
    <row r="11" spans="1:7" ht="19.7" customHeight="1">
      <c r="A11" s="15">
        <v>7</v>
      </c>
      <c r="B11" s="16" t="s">
        <v>19</v>
      </c>
      <c r="C11" s="17">
        <v>376</v>
      </c>
      <c r="D11" s="18" t="s">
        <v>18</v>
      </c>
      <c r="E11" s="19"/>
      <c r="F11" s="39">
        <f t="shared" si="0"/>
        <v>0</v>
      </c>
      <c r="G11" s="40"/>
    </row>
    <row r="12" spans="1:7" ht="19.7" customHeight="1">
      <c r="A12" s="15">
        <v>8</v>
      </c>
      <c r="B12" s="16" t="s">
        <v>20</v>
      </c>
      <c r="C12" s="17">
        <v>3865</v>
      </c>
      <c r="D12" s="18" t="s">
        <v>18</v>
      </c>
      <c r="E12" s="19"/>
      <c r="F12" s="39">
        <f t="shared" si="0"/>
        <v>0</v>
      </c>
      <c r="G12" s="40"/>
    </row>
    <row r="13" spans="1:7" ht="19.7" customHeight="1">
      <c r="A13" s="15">
        <v>9</v>
      </c>
      <c r="B13" s="16" t="s">
        <v>21</v>
      </c>
      <c r="C13" s="17">
        <v>224</v>
      </c>
      <c r="D13" s="18" t="s">
        <v>22</v>
      </c>
      <c r="E13" s="19"/>
      <c r="F13" s="39">
        <f t="shared" si="0"/>
        <v>0</v>
      </c>
      <c r="G13" s="40"/>
    </row>
    <row r="14" spans="1:7" ht="19.7" customHeight="1">
      <c r="A14" s="15">
        <v>10</v>
      </c>
      <c r="B14" s="16" t="s">
        <v>23</v>
      </c>
      <c r="C14" s="17">
        <v>3271</v>
      </c>
      <c r="D14" s="18" t="s">
        <v>18</v>
      </c>
      <c r="E14" s="19"/>
      <c r="F14" s="39">
        <f t="shared" si="0"/>
        <v>0</v>
      </c>
      <c r="G14" s="40"/>
    </row>
    <row r="15" spans="1:7" ht="32.35" customHeight="1">
      <c r="A15" s="15">
        <v>11</v>
      </c>
      <c r="B15" s="16" t="s">
        <v>24</v>
      </c>
      <c r="C15" s="17">
        <v>3260</v>
      </c>
      <c r="D15" s="18" t="s">
        <v>18</v>
      </c>
      <c r="E15" s="19"/>
      <c r="F15" s="39">
        <f t="shared" si="0"/>
        <v>0</v>
      </c>
      <c r="G15" s="40"/>
    </row>
    <row r="16" spans="1:7" ht="48.35" customHeight="1">
      <c r="A16" s="15">
        <v>12</v>
      </c>
      <c r="B16" s="16" t="s">
        <v>25</v>
      </c>
      <c r="C16" s="17">
        <v>1</v>
      </c>
      <c r="D16" s="18" t="s">
        <v>26</v>
      </c>
      <c r="E16" s="19"/>
      <c r="F16" s="39">
        <f t="shared" si="0"/>
        <v>0</v>
      </c>
      <c r="G16" s="40"/>
    </row>
    <row r="17" spans="1:7" ht="25" customHeight="1">
      <c r="A17" s="15">
        <v>13</v>
      </c>
      <c r="B17" s="16" t="s">
        <v>27</v>
      </c>
      <c r="C17" s="17">
        <v>55</v>
      </c>
      <c r="D17" s="18" t="s">
        <v>22</v>
      </c>
      <c r="E17" s="19"/>
      <c r="F17" s="39">
        <f t="shared" si="0"/>
        <v>0</v>
      </c>
      <c r="G17" s="40"/>
    </row>
    <row r="18" spans="1:7" ht="25" customHeight="1">
      <c r="A18" s="15">
        <v>14</v>
      </c>
      <c r="B18" s="16" t="s">
        <v>28</v>
      </c>
      <c r="C18" s="17">
        <v>30</v>
      </c>
      <c r="D18" s="18" t="s">
        <v>22</v>
      </c>
      <c r="E18" s="19"/>
      <c r="F18" s="39">
        <f t="shared" si="0"/>
        <v>0</v>
      </c>
      <c r="G18" s="40"/>
    </row>
    <row r="19" spans="1:7" ht="25" customHeight="1">
      <c r="A19" s="15">
        <v>15</v>
      </c>
      <c r="B19" s="16" t="s">
        <v>29</v>
      </c>
      <c r="C19" s="17">
        <v>648</v>
      </c>
      <c r="D19" s="18" t="s">
        <v>22</v>
      </c>
      <c r="E19" s="19"/>
      <c r="F19" s="39">
        <f t="shared" si="0"/>
        <v>0</v>
      </c>
      <c r="G19" s="40"/>
    </row>
    <row r="20" spans="1:7" ht="25" customHeight="1">
      <c r="A20" s="15">
        <v>16</v>
      </c>
      <c r="B20" s="16" t="s">
        <v>30</v>
      </c>
      <c r="C20" s="17">
        <v>50</v>
      </c>
      <c r="D20" s="18" t="s">
        <v>22</v>
      </c>
      <c r="E20" s="19"/>
      <c r="F20" s="39">
        <f t="shared" si="0"/>
        <v>0</v>
      </c>
      <c r="G20" s="40"/>
    </row>
    <row r="21" spans="1:7" ht="25" customHeight="1">
      <c r="A21" s="15">
        <v>17</v>
      </c>
      <c r="B21" s="16" t="s">
        <v>31</v>
      </c>
      <c r="C21" s="17">
        <v>183</v>
      </c>
      <c r="D21" s="18" t="s">
        <v>22</v>
      </c>
      <c r="E21" s="19"/>
      <c r="F21" s="39">
        <f t="shared" si="0"/>
        <v>0</v>
      </c>
      <c r="G21" s="40"/>
    </row>
    <row r="22" spans="1:7" ht="15.7" thickBot="1">
      <c r="A22" s="21" t="s">
        <v>32</v>
      </c>
      <c r="B22" s="22"/>
      <c r="C22" s="22"/>
      <c r="D22" s="22"/>
      <c r="E22" s="22"/>
      <c r="F22" s="22"/>
      <c r="G22" s="23"/>
    </row>
    <row r="23" spans="1:7" ht="15.7" thickBot="1">
      <c r="A23" s="24"/>
      <c r="B23" s="24"/>
      <c r="C23" s="24"/>
      <c r="D23" s="24"/>
      <c r="E23" s="24"/>
      <c r="F23" s="24"/>
      <c r="G23" s="24"/>
    </row>
    <row r="24" spans="1:7" ht="47" customHeight="1">
      <c r="A24" s="25" t="s">
        <v>0</v>
      </c>
      <c r="B24" s="26"/>
      <c r="C24" s="26"/>
      <c r="D24" s="26"/>
      <c r="E24" s="26"/>
      <c r="F24" s="26"/>
      <c r="G24" s="27"/>
    </row>
    <row r="25" spans="1:7" ht="15.35">
      <c r="A25" s="4" t="s">
        <v>117</v>
      </c>
      <c r="B25" s="5"/>
      <c r="C25" s="5"/>
      <c r="D25" s="5"/>
      <c r="E25" s="5"/>
      <c r="F25" s="5"/>
      <c r="G25" s="6"/>
    </row>
    <row r="26" spans="1:7" ht="15.35">
      <c r="A26" s="28" t="s">
        <v>33</v>
      </c>
      <c r="B26" s="29"/>
      <c r="C26" s="29"/>
      <c r="D26" s="29"/>
      <c r="E26" s="29"/>
      <c r="F26" s="29"/>
      <c r="G26" s="30"/>
    </row>
    <row r="27" spans="1:7" ht="30.7">
      <c r="A27" s="31" t="s">
        <v>2</v>
      </c>
      <c r="B27" s="32" t="s">
        <v>34</v>
      </c>
      <c r="C27" s="33" t="s">
        <v>4</v>
      </c>
      <c r="D27" s="33" t="s">
        <v>5</v>
      </c>
      <c r="E27" s="33" t="s">
        <v>6</v>
      </c>
      <c r="F27" s="34" t="s">
        <v>7</v>
      </c>
      <c r="G27" s="35"/>
    </row>
    <row r="28" spans="1:7" ht="26.7" customHeight="1">
      <c r="A28" s="15">
        <v>18</v>
      </c>
      <c r="B28" s="16" t="s">
        <v>35</v>
      </c>
      <c r="C28" s="17">
        <v>4</v>
      </c>
      <c r="D28" s="20" t="s">
        <v>26</v>
      </c>
      <c r="E28" s="19"/>
      <c r="F28" s="39">
        <f t="shared" ref="F28:F45" si="1">E28*C28</f>
        <v>0</v>
      </c>
      <c r="G28" s="40"/>
    </row>
    <row r="29" spans="1:7" ht="26.7" customHeight="1">
      <c r="A29" s="15">
        <v>19</v>
      </c>
      <c r="B29" s="16" t="s">
        <v>36</v>
      </c>
      <c r="C29" s="17">
        <v>115</v>
      </c>
      <c r="D29" s="20" t="s">
        <v>37</v>
      </c>
      <c r="E29" s="19"/>
      <c r="F29" s="39">
        <f t="shared" si="1"/>
        <v>0</v>
      </c>
      <c r="G29" s="40"/>
    </row>
    <row r="30" spans="1:7" ht="26.7" customHeight="1">
      <c r="A30" s="15">
        <v>20</v>
      </c>
      <c r="B30" s="16" t="s">
        <v>38</v>
      </c>
      <c r="C30" s="17">
        <v>50</v>
      </c>
      <c r="D30" s="20" t="s">
        <v>22</v>
      </c>
      <c r="E30" s="19"/>
      <c r="F30" s="39">
        <f t="shared" si="1"/>
        <v>0</v>
      </c>
      <c r="G30" s="40"/>
    </row>
    <row r="31" spans="1:7" ht="26.7" customHeight="1">
      <c r="A31" s="15">
        <v>21</v>
      </c>
      <c r="B31" s="16" t="s">
        <v>39</v>
      </c>
      <c r="C31" s="17">
        <v>96</v>
      </c>
      <c r="D31" s="20" t="s">
        <v>18</v>
      </c>
      <c r="E31" s="19"/>
      <c r="F31" s="39">
        <f t="shared" si="1"/>
        <v>0</v>
      </c>
      <c r="G31" s="40"/>
    </row>
    <row r="32" spans="1:7" ht="26.7" customHeight="1">
      <c r="A32" s="15">
        <v>22</v>
      </c>
      <c r="B32" s="16" t="s">
        <v>40</v>
      </c>
      <c r="C32" s="17">
        <v>125</v>
      </c>
      <c r="D32" s="20" t="s">
        <v>22</v>
      </c>
      <c r="E32" s="19"/>
      <c r="F32" s="39">
        <f t="shared" si="1"/>
        <v>0</v>
      </c>
      <c r="G32" s="40"/>
    </row>
    <row r="33" spans="1:7" ht="26.7" customHeight="1">
      <c r="A33" s="15">
        <v>23</v>
      </c>
      <c r="B33" s="16" t="s">
        <v>41</v>
      </c>
      <c r="C33" s="17">
        <v>6</v>
      </c>
      <c r="D33" s="20" t="s">
        <v>42</v>
      </c>
      <c r="E33" s="19"/>
      <c r="F33" s="39">
        <f t="shared" si="1"/>
        <v>0</v>
      </c>
      <c r="G33" s="40"/>
    </row>
    <row r="34" spans="1:7" ht="26.7" customHeight="1">
      <c r="A34" s="15">
        <v>24</v>
      </c>
      <c r="B34" s="16" t="s">
        <v>41</v>
      </c>
      <c r="C34" s="17">
        <v>2</v>
      </c>
      <c r="D34" s="20" t="s">
        <v>42</v>
      </c>
      <c r="E34" s="19"/>
      <c r="F34" s="39">
        <f t="shared" si="1"/>
        <v>0</v>
      </c>
      <c r="G34" s="40"/>
    </row>
    <row r="35" spans="1:7" ht="26.7" customHeight="1">
      <c r="A35" s="15">
        <v>25</v>
      </c>
      <c r="B35" s="16" t="s">
        <v>43</v>
      </c>
      <c r="C35" s="36">
        <v>1120</v>
      </c>
      <c r="D35" s="20" t="s">
        <v>22</v>
      </c>
      <c r="E35" s="19"/>
      <c r="F35" s="39">
        <f t="shared" si="1"/>
        <v>0</v>
      </c>
      <c r="G35" s="40"/>
    </row>
    <row r="36" spans="1:7" ht="26.7" customHeight="1">
      <c r="A36" s="15">
        <v>26</v>
      </c>
      <c r="B36" s="16" t="s">
        <v>44</v>
      </c>
      <c r="C36" s="17">
        <v>83</v>
      </c>
      <c r="D36" s="20" t="s">
        <v>22</v>
      </c>
      <c r="E36" s="19"/>
      <c r="F36" s="39">
        <f t="shared" si="1"/>
        <v>0</v>
      </c>
      <c r="G36" s="40"/>
    </row>
    <row r="37" spans="1:7" ht="26.7" customHeight="1">
      <c r="A37" s="15">
        <v>27</v>
      </c>
      <c r="B37" s="16" t="s">
        <v>45</v>
      </c>
      <c r="C37" s="17">
        <v>1</v>
      </c>
      <c r="D37" s="20" t="s">
        <v>26</v>
      </c>
      <c r="E37" s="19"/>
      <c r="F37" s="39">
        <f t="shared" si="1"/>
        <v>0</v>
      </c>
      <c r="G37" s="40"/>
    </row>
    <row r="38" spans="1:7" ht="26.7" customHeight="1">
      <c r="A38" s="15">
        <v>28</v>
      </c>
      <c r="B38" s="16" t="s">
        <v>46</v>
      </c>
      <c r="C38" s="17">
        <v>43</v>
      </c>
      <c r="D38" s="20" t="s">
        <v>22</v>
      </c>
      <c r="E38" s="19"/>
      <c r="F38" s="39">
        <f t="shared" si="1"/>
        <v>0</v>
      </c>
      <c r="G38" s="40"/>
    </row>
    <row r="39" spans="1:7" ht="26.7" customHeight="1">
      <c r="A39" s="15">
        <v>29</v>
      </c>
      <c r="B39" s="16" t="s">
        <v>47</v>
      </c>
      <c r="C39" s="36">
        <v>7260</v>
      </c>
      <c r="D39" s="20" t="s">
        <v>18</v>
      </c>
      <c r="E39" s="19"/>
      <c r="F39" s="39">
        <f t="shared" si="1"/>
        <v>0</v>
      </c>
      <c r="G39" s="40"/>
    </row>
    <row r="40" spans="1:7" ht="26.7" customHeight="1">
      <c r="A40" s="15">
        <v>30</v>
      </c>
      <c r="B40" s="16" t="s">
        <v>48</v>
      </c>
      <c r="C40" s="17">
        <v>300</v>
      </c>
      <c r="D40" s="20" t="s">
        <v>18</v>
      </c>
      <c r="E40" s="19"/>
      <c r="F40" s="39">
        <f t="shared" si="1"/>
        <v>0</v>
      </c>
      <c r="G40" s="40"/>
    </row>
    <row r="41" spans="1:7" ht="26.7" customHeight="1">
      <c r="A41" s="15">
        <v>31</v>
      </c>
      <c r="B41" s="16" t="s">
        <v>49</v>
      </c>
      <c r="C41" s="17">
        <v>140</v>
      </c>
      <c r="D41" s="20" t="s">
        <v>18</v>
      </c>
      <c r="E41" s="19"/>
      <c r="F41" s="39">
        <f t="shared" si="1"/>
        <v>0</v>
      </c>
      <c r="G41" s="40"/>
    </row>
    <row r="42" spans="1:7" ht="26.7" customHeight="1">
      <c r="A42" s="15">
        <v>32</v>
      </c>
      <c r="B42" s="16" t="s">
        <v>50</v>
      </c>
      <c r="C42" s="17">
        <v>600</v>
      </c>
      <c r="D42" s="20" t="s">
        <v>22</v>
      </c>
      <c r="E42" s="19"/>
      <c r="F42" s="39">
        <f t="shared" si="1"/>
        <v>0</v>
      </c>
      <c r="G42" s="40"/>
    </row>
    <row r="43" spans="1:7" ht="26.7" customHeight="1">
      <c r="A43" s="15">
        <v>33</v>
      </c>
      <c r="B43" s="16" t="s">
        <v>51</v>
      </c>
      <c r="C43" s="17">
        <v>220</v>
      </c>
      <c r="D43" s="20" t="s">
        <v>22</v>
      </c>
      <c r="E43" s="19"/>
      <c r="F43" s="39">
        <f t="shared" si="1"/>
        <v>0</v>
      </c>
      <c r="G43" s="40"/>
    </row>
    <row r="44" spans="1:7" ht="26.7" customHeight="1">
      <c r="A44" s="15">
        <v>34</v>
      </c>
      <c r="B44" s="16" t="s">
        <v>52</v>
      </c>
      <c r="C44" s="17">
        <v>4</v>
      </c>
      <c r="D44" s="20" t="s">
        <v>26</v>
      </c>
      <c r="E44" s="19"/>
      <c r="F44" s="39">
        <f t="shared" si="1"/>
        <v>0</v>
      </c>
      <c r="G44" s="40"/>
    </row>
    <row r="45" spans="1:7" ht="26.7" customHeight="1">
      <c r="A45" s="15">
        <v>35</v>
      </c>
      <c r="B45" s="16" t="s">
        <v>53</v>
      </c>
      <c r="C45" s="17">
        <v>4</v>
      </c>
      <c r="D45" s="20" t="s">
        <v>26</v>
      </c>
      <c r="E45" s="19"/>
      <c r="F45" s="39">
        <f t="shared" si="1"/>
        <v>0</v>
      </c>
      <c r="G45" s="40"/>
    </row>
    <row r="46" spans="1:7" ht="15.7" thickBot="1">
      <c r="A46" s="21" t="s">
        <v>32</v>
      </c>
      <c r="B46" s="22"/>
      <c r="C46" s="22"/>
      <c r="D46" s="22"/>
      <c r="E46" s="22"/>
      <c r="F46" s="22"/>
      <c r="G46" s="23"/>
    </row>
    <row r="47" spans="1:7" ht="15.7" thickBot="1">
      <c r="A47" s="24"/>
      <c r="B47" s="24"/>
      <c r="C47" s="24"/>
      <c r="D47" s="24"/>
      <c r="E47" s="24"/>
      <c r="F47" s="24"/>
      <c r="G47" s="24"/>
    </row>
    <row r="48" spans="1:7" ht="47.7" customHeight="1">
      <c r="A48" s="25" t="s">
        <v>0</v>
      </c>
      <c r="B48" s="26"/>
      <c r="C48" s="26"/>
      <c r="D48" s="26"/>
      <c r="E48" s="26"/>
      <c r="F48" s="26"/>
      <c r="G48" s="27"/>
    </row>
    <row r="49" spans="1:7" ht="15.35">
      <c r="A49" s="4" t="s">
        <v>117</v>
      </c>
      <c r="B49" s="5"/>
      <c r="C49" s="5"/>
      <c r="D49" s="5"/>
      <c r="E49" s="5"/>
      <c r="F49" s="5"/>
      <c r="G49" s="6"/>
    </row>
    <row r="50" spans="1:7" ht="15.35">
      <c r="A50" s="37" t="s">
        <v>54</v>
      </c>
      <c r="B50" s="29"/>
      <c r="C50" s="29"/>
      <c r="D50" s="29"/>
      <c r="E50" s="29"/>
      <c r="F50" s="29"/>
      <c r="G50" s="30"/>
    </row>
    <row r="51" spans="1:7" ht="30.7">
      <c r="A51" s="31" t="s">
        <v>2</v>
      </c>
      <c r="B51" s="32" t="s">
        <v>34</v>
      </c>
      <c r="C51" s="33" t="s">
        <v>4</v>
      </c>
      <c r="D51" s="33" t="s">
        <v>5</v>
      </c>
      <c r="E51" s="33" t="s">
        <v>6</v>
      </c>
      <c r="F51" s="34" t="s">
        <v>7</v>
      </c>
      <c r="G51" s="35"/>
    </row>
    <row r="52" spans="1:7" ht="25.45" customHeight="1">
      <c r="A52" s="15">
        <v>36</v>
      </c>
      <c r="B52" s="16" t="s">
        <v>55</v>
      </c>
      <c r="C52" s="17">
        <v>115</v>
      </c>
      <c r="D52" s="20" t="s">
        <v>18</v>
      </c>
      <c r="E52" s="38"/>
      <c r="F52" s="39">
        <f t="shared" ref="F52:F56" si="2">E52*C52</f>
        <v>0</v>
      </c>
      <c r="G52" s="40"/>
    </row>
    <row r="53" spans="1:7" ht="54.45" customHeight="1">
      <c r="A53" s="15">
        <v>38</v>
      </c>
      <c r="B53" s="16" t="s">
        <v>56</v>
      </c>
      <c r="C53" s="17">
        <v>1</v>
      </c>
      <c r="D53" s="20" t="s">
        <v>26</v>
      </c>
      <c r="E53" s="38"/>
      <c r="F53" s="39">
        <f t="shared" si="2"/>
        <v>0</v>
      </c>
      <c r="G53" s="40"/>
    </row>
    <row r="54" spans="1:7" ht="22.7" customHeight="1">
      <c r="A54" s="15">
        <v>39</v>
      </c>
      <c r="B54" s="16" t="s">
        <v>57</v>
      </c>
      <c r="C54" s="17">
        <v>1</v>
      </c>
      <c r="D54" s="20" t="s">
        <v>9</v>
      </c>
      <c r="E54" s="38"/>
      <c r="F54" s="39">
        <f t="shared" si="2"/>
        <v>0</v>
      </c>
      <c r="G54" s="40"/>
    </row>
    <row r="55" spans="1:7" ht="22.7" customHeight="1">
      <c r="A55" s="15">
        <v>40</v>
      </c>
      <c r="B55" s="16" t="s">
        <v>58</v>
      </c>
      <c r="C55" s="17">
        <v>1</v>
      </c>
      <c r="D55" s="20" t="s">
        <v>9</v>
      </c>
      <c r="E55" s="38"/>
      <c r="F55" s="39">
        <f t="shared" si="2"/>
        <v>0</v>
      </c>
      <c r="G55" s="40"/>
    </row>
    <row r="56" spans="1:7" ht="22.7" customHeight="1">
      <c r="A56" s="15">
        <v>41</v>
      </c>
      <c r="B56" s="16" t="s">
        <v>59</v>
      </c>
      <c r="C56" s="17">
        <v>1</v>
      </c>
      <c r="D56" s="20" t="s">
        <v>9</v>
      </c>
      <c r="E56" s="38"/>
      <c r="F56" s="39">
        <f t="shared" si="2"/>
        <v>0</v>
      </c>
      <c r="G56" s="40"/>
    </row>
    <row r="57" spans="1:7" ht="20" customHeight="1">
      <c r="A57" s="69" t="s">
        <v>60</v>
      </c>
      <c r="B57" s="70"/>
      <c r="C57" s="70"/>
      <c r="D57" s="70"/>
      <c r="E57" s="70"/>
      <c r="F57" s="71">
        <f>SUM(F5:G56)</f>
        <v>0</v>
      </c>
      <c r="G57" s="72"/>
    </row>
    <row r="58" spans="1:7" ht="15.35">
      <c r="A58" s="41" t="s">
        <v>61</v>
      </c>
      <c r="B58" s="42"/>
      <c r="C58" s="42"/>
      <c r="D58" s="42"/>
      <c r="E58" s="42"/>
      <c r="F58" s="42"/>
      <c r="G58" s="43"/>
    </row>
    <row r="59" spans="1:7" ht="30.7">
      <c r="A59" s="31" t="s">
        <v>2</v>
      </c>
      <c r="B59" s="32" t="s">
        <v>34</v>
      </c>
      <c r="C59" s="33" t="s">
        <v>4</v>
      </c>
      <c r="D59" s="33" t="s">
        <v>5</v>
      </c>
      <c r="E59" s="33" t="s">
        <v>6</v>
      </c>
      <c r="F59" s="44" t="s">
        <v>7</v>
      </c>
      <c r="G59" s="45"/>
    </row>
    <row r="60" spans="1:7" ht="15">
      <c r="A60" s="15">
        <v>1</v>
      </c>
      <c r="B60" s="16" t="s">
        <v>62</v>
      </c>
      <c r="C60" s="17">
        <v>4</v>
      </c>
      <c r="D60" s="20" t="s">
        <v>26</v>
      </c>
      <c r="E60" s="38"/>
      <c r="F60" s="39">
        <f t="shared" ref="F60:F67" si="3">E60*C60</f>
        <v>0</v>
      </c>
      <c r="G60" s="40"/>
    </row>
    <row r="61" spans="1:7" ht="25.45" customHeight="1">
      <c r="A61" s="15">
        <v>2</v>
      </c>
      <c r="B61" s="16" t="s">
        <v>63</v>
      </c>
      <c r="C61" s="17">
        <v>1</v>
      </c>
      <c r="D61" s="20" t="s">
        <v>26</v>
      </c>
      <c r="E61" s="38"/>
      <c r="F61" s="39">
        <f t="shared" si="3"/>
        <v>0</v>
      </c>
      <c r="G61" s="40"/>
    </row>
    <row r="62" spans="1:7" ht="18.45" customHeight="1">
      <c r="A62" s="15">
        <v>3</v>
      </c>
      <c r="B62" s="16" t="s">
        <v>64</v>
      </c>
      <c r="C62" s="46">
        <v>0.25</v>
      </c>
      <c r="D62" s="20" t="s">
        <v>11</v>
      </c>
      <c r="E62" s="38"/>
      <c r="F62" s="39">
        <f t="shared" si="3"/>
        <v>0</v>
      </c>
      <c r="G62" s="40"/>
    </row>
    <row r="63" spans="1:7" ht="18.45" customHeight="1">
      <c r="A63" s="15">
        <v>4</v>
      </c>
      <c r="B63" s="16" t="s">
        <v>65</v>
      </c>
      <c r="C63" s="17">
        <v>1</v>
      </c>
      <c r="D63" s="20" t="s">
        <v>9</v>
      </c>
      <c r="E63" s="38"/>
      <c r="F63" s="39">
        <f t="shared" si="3"/>
        <v>0</v>
      </c>
      <c r="G63" s="40"/>
    </row>
    <row r="64" spans="1:7" ht="35.700000000000003" customHeight="1">
      <c r="A64" s="15">
        <v>5</v>
      </c>
      <c r="B64" s="16" t="s">
        <v>66</v>
      </c>
      <c r="C64" s="17">
        <v>45</v>
      </c>
      <c r="D64" s="20" t="s">
        <v>13</v>
      </c>
      <c r="E64" s="38"/>
      <c r="F64" s="39">
        <f t="shared" si="3"/>
        <v>0</v>
      </c>
      <c r="G64" s="40"/>
    </row>
    <row r="65" spans="1:7" ht="25.45" customHeight="1">
      <c r="A65" s="15">
        <v>6</v>
      </c>
      <c r="B65" s="16" t="s">
        <v>14</v>
      </c>
      <c r="C65" s="17">
        <v>100</v>
      </c>
      <c r="D65" s="20" t="s">
        <v>15</v>
      </c>
      <c r="E65" s="38"/>
      <c r="F65" s="39">
        <f t="shared" si="3"/>
        <v>0</v>
      </c>
      <c r="G65" s="40"/>
    </row>
    <row r="66" spans="1:7" ht="25.45" customHeight="1">
      <c r="A66" s="15">
        <v>7</v>
      </c>
      <c r="B66" s="16" t="s">
        <v>16</v>
      </c>
      <c r="C66" s="17">
        <v>20</v>
      </c>
      <c r="D66" s="20" t="s">
        <v>15</v>
      </c>
      <c r="E66" s="38"/>
      <c r="F66" s="39">
        <f t="shared" si="3"/>
        <v>0</v>
      </c>
      <c r="G66" s="40"/>
    </row>
    <row r="67" spans="1:7" ht="25.45" customHeight="1">
      <c r="A67" s="15">
        <v>8</v>
      </c>
      <c r="B67" s="16" t="s">
        <v>67</v>
      </c>
      <c r="C67" s="17">
        <v>180</v>
      </c>
      <c r="D67" s="20" t="s">
        <v>22</v>
      </c>
      <c r="E67" s="38"/>
      <c r="F67" s="39">
        <f t="shared" si="3"/>
        <v>0</v>
      </c>
      <c r="G67" s="40"/>
    </row>
    <row r="68" spans="1:7" ht="15.7" thickBot="1">
      <c r="A68" s="21" t="s">
        <v>32</v>
      </c>
      <c r="B68" s="22"/>
      <c r="C68" s="22"/>
      <c r="D68" s="22"/>
      <c r="E68" s="22"/>
      <c r="F68" s="22"/>
      <c r="G68" s="23"/>
    </row>
    <row r="69" spans="1:7" ht="15.7" thickBot="1">
      <c r="A69" s="24"/>
      <c r="B69" s="24"/>
      <c r="C69" s="24"/>
      <c r="D69" s="24"/>
      <c r="E69" s="24"/>
      <c r="F69" s="24"/>
      <c r="G69" s="24"/>
    </row>
    <row r="70" spans="1:7" s="68" customFormat="1" ht="47.45" customHeight="1">
      <c r="A70" s="25" t="s">
        <v>0</v>
      </c>
      <c r="B70" s="26"/>
      <c r="C70" s="26"/>
      <c r="D70" s="26"/>
      <c r="E70" s="26"/>
      <c r="F70" s="26"/>
      <c r="G70" s="27"/>
    </row>
    <row r="71" spans="1:7" ht="15.35">
      <c r="A71" s="4" t="s">
        <v>117</v>
      </c>
      <c r="B71" s="5"/>
      <c r="C71" s="5"/>
      <c r="D71" s="5"/>
      <c r="E71" s="5"/>
      <c r="F71" s="5"/>
      <c r="G71" s="6"/>
    </row>
    <row r="72" spans="1:7" ht="15.35">
      <c r="A72" s="41" t="s">
        <v>61</v>
      </c>
      <c r="B72" s="42"/>
      <c r="C72" s="42"/>
      <c r="D72" s="42"/>
      <c r="E72" s="42"/>
      <c r="F72" s="42"/>
      <c r="G72" s="43"/>
    </row>
    <row r="73" spans="1:7" ht="27.35">
      <c r="A73" s="47" t="s">
        <v>68</v>
      </c>
      <c r="B73" s="48" t="s">
        <v>69</v>
      </c>
      <c r="C73" s="49" t="s">
        <v>70</v>
      </c>
      <c r="D73" s="49" t="s">
        <v>71</v>
      </c>
      <c r="E73" s="49" t="s">
        <v>72</v>
      </c>
      <c r="F73" s="50" t="s">
        <v>73</v>
      </c>
      <c r="G73" s="51"/>
    </row>
    <row r="74" spans="1:7" ht="22.7" customHeight="1">
      <c r="A74" s="15">
        <v>9</v>
      </c>
      <c r="B74" s="16" t="s">
        <v>74</v>
      </c>
      <c r="C74" s="17">
        <v>1</v>
      </c>
      <c r="D74" s="20" t="s">
        <v>9</v>
      </c>
      <c r="E74" s="38"/>
      <c r="F74" s="39">
        <f t="shared" ref="F74:F81" si="4">E74*C74</f>
        <v>0</v>
      </c>
      <c r="G74" s="40"/>
    </row>
    <row r="75" spans="1:7" ht="31" customHeight="1">
      <c r="A75" s="52">
        <v>10</v>
      </c>
      <c r="B75" s="53" t="s">
        <v>75</v>
      </c>
      <c r="C75" s="54">
        <v>1</v>
      </c>
      <c r="D75" s="55" t="s">
        <v>76</v>
      </c>
      <c r="E75" s="38"/>
      <c r="F75" s="39">
        <f t="shared" si="4"/>
        <v>0</v>
      </c>
      <c r="G75" s="40"/>
    </row>
    <row r="76" spans="1:7" ht="25.45" customHeight="1">
      <c r="A76" s="52">
        <v>11</v>
      </c>
      <c r="B76" s="53" t="s">
        <v>77</v>
      </c>
      <c r="C76" s="54">
        <v>263</v>
      </c>
      <c r="D76" s="55" t="s">
        <v>78</v>
      </c>
      <c r="E76" s="38"/>
      <c r="F76" s="39">
        <f t="shared" si="4"/>
        <v>0</v>
      </c>
      <c r="G76" s="40"/>
    </row>
    <row r="77" spans="1:7" ht="25.45" customHeight="1">
      <c r="A77" s="52">
        <v>12</v>
      </c>
      <c r="B77" s="53" t="s">
        <v>79</v>
      </c>
      <c r="C77" s="54">
        <v>1090</v>
      </c>
      <c r="D77" s="55" t="s">
        <v>78</v>
      </c>
      <c r="E77" s="38"/>
      <c r="F77" s="39">
        <f t="shared" si="4"/>
        <v>0</v>
      </c>
      <c r="G77" s="40"/>
    </row>
    <row r="78" spans="1:7" ht="25.45" customHeight="1">
      <c r="A78" s="52">
        <v>13</v>
      </c>
      <c r="B78" s="53" t="s">
        <v>80</v>
      </c>
      <c r="C78" s="54">
        <v>5</v>
      </c>
      <c r="D78" s="55" t="s">
        <v>81</v>
      </c>
      <c r="E78" s="38"/>
      <c r="F78" s="39">
        <f t="shared" si="4"/>
        <v>0</v>
      </c>
      <c r="G78" s="40"/>
    </row>
    <row r="79" spans="1:7" ht="25.45" customHeight="1">
      <c r="A79" s="52">
        <v>14</v>
      </c>
      <c r="B79" s="53" t="s">
        <v>82</v>
      </c>
      <c r="C79" s="54">
        <v>8</v>
      </c>
      <c r="D79" s="55" t="s">
        <v>81</v>
      </c>
      <c r="E79" s="38"/>
      <c r="F79" s="39">
        <f t="shared" si="4"/>
        <v>0</v>
      </c>
      <c r="G79" s="40"/>
    </row>
    <row r="80" spans="1:7" ht="25.45" customHeight="1">
      <c r="A80" s="52">
        <v>15</v>
      </c>
      <c r="B80" s="53" t="s">
        <v>83</v>
      </c>
      <c r="C80" s="54">
        <v>1</v>
      </c>
      <c r="D80" s="55" t="s">
        <v>76</v>
      </c>
      <c r="E80" s="38"/>
      <c r="F80" s="39">
        <f t="shared" si="4"/>
        <v>0</v>
      </c>
      <c r="G80" s="40"/>
    </row>
    <row r="81" spans="1:7" ht="23.35" customHeight="1">
      <c r="A81" s="52">
        <v>16</v>
      </c>
      <c r="B81" s="53" t="s">
        <v>84</v>
      </c>
      <c r="C81" s="54">
        <v>1</v>
      </c>
      <c r="D81" s="55" t="s">
        <v>76</v>
      </c>
      <c r="E81" s="38"/>
      <c r="F81" s="39">
        <f t="shared" si="4"/>
        <v>0</v>
      </c>
      <c r="G81" s="40"/>
    </row>
    <row r="82" spans="1:7" ht="15.35">
      <c r="A82" s="73" t="s">
        <v>85</v>
      </c>
      <c r="B82" s="74"/>
      <c r="C82" s="74"/>
      <c r="D82" s="74"/>
      <c r="E82" s="74"/>
      <c r="F82" s="75" cm="1">
        <f t="array" ref="F82">SUM(F60:G67+F74:G81)</f>
        <v>0</v>
      </c>
      <c r="G82" s="76"/>
    </row>
    <row r="83" spans="1:7" ht="15.35">
      <c r="A83" s="56" t="s">
        <v>86</v>
      </c>
      <c r="B83" s="57"/>
      <c r="C83" s="57"/>
      <c r="D83" s="57"/>
      <c r="E83" s="57"/>
      <c r="F83" s="57"/>
      <c r="G83" s="58"/>
    </row>
    <row r="84" spans="1:7" ht="27.35">
      <c r="A84" s="47" t="s">
        <v>68</v>
      </c>
      <c r="B84" s="48" t="s">
        <v>69</v>
      </c>
      <c r="C84" s="49" t="s">
        <v>70</v>
      </c>
      <c r="D84" s="49" t="s">
        <v>71</v>
      </c>
      <c r="E84" s="49" t="s">
        <v>72</v>
      </c>
      <c r="F84" s="50" t="s">
        <v>73</v>
      </c>
      <c r="G84" s="51"/>
    </row>
    <row r="85" spans="1:7">
      <c r="A85" s="52">
        <v>1</v>
      </c>
      <c r="B85" s="53" t="s">
        <v>87</v>
      </c>
      <c r="C85" s="54">
        <v>1</v>
      </c>
      <c r="D85" s="55" t="s">
        <v>81</v>
      </c>
      <c r="E85" s="38"/>
      <c r="F85" s="39">
        <f t="shared" ref="F85:F89" si="5">E85*C85</f>
        <v>0</v>
      </c>
      <c r="G85" s="40"/>
    </row>
    <row r="86" spans="1:7" ht="21" customHeight="1">
      <c r="A86" s="52">
        <v>2</v>
      </c>
      <c r="B86" s="53" t="s">
        <v>88</v>
      </c>
      <c r="C86" s="54">
        <v>1</v>
      </c>
      <c r="D86" s="55" t="s">
        <v>81</v>
      </c>
      <c r="E86" s="38"/>
      <c r="F86" s="39">
        <f t="shared" si="5"/>
        <v>0</v>
      </c>
      <c r="G86" s="40"/>
    </row>
    <row r="87" spans="1:7" ht="21" customHeight="1">
      <c r="A87" s="52">
        <v>3</v>
      </c>
      <c r="B87" s="53" t="s">
        <v>89</v>
      </c>
      <c r="C87" s="54">
        <v>1</v>
      </c>
      <c r="D87" s="55" t="s">
        <v>76</v>
      </c>
      <c r="E87" s="38"/>
      <c r="F87" s="39">
        <f t="shared" si="5"/>
        <v>0</v>
      </c>
      <c r="G87" s="40"/>
    </row>
    <row r="88" spans="1:7" ht="32.450000000000003" customHeight="1">
      <c r="A88" s="52">
        <v>4</v>
      </c>
      <c r="B88" s="53" t="s">
        <v>90</v>
      </c>
      <c r="C88" s="54">
        <v>1</v>
      </c>
      <c r="D88" s="55" t="s">
        <v>76</v>
      </c>
      <c r="E88" s="38"/>
      <c r="F88" s="39">
        <f t="shared" si="5"/>
        <v>0</v>
      </c>
      <c r="G88" s="40"/>
    </row>
    <row r="89" spans="1:7" ht="27.7" customHeight="1">
      <c r="A89" s="52">
        <v>5</v>
      </c>
      <c r="B89" s="53" t="s">
        <v>91</v>
      </c>
      <c r="C89" s="54">
        <v>50</v>
      </c>
      <c r="D89" s="55" t="s">
        <v>78</v>
      </c>
      <c r="E89" s="38"/>
      <c r="F89" s="39">
        <f t="shared" si="5"/>
        <v>0</v>
      </c>
      <c r="G89" s="40"/>
    </row>
    <row r="90" spans="1:7" ht="15.7" thickBot="1">
      <c r="A90" s="77" t="s">
        <v>92</v>
      </c>
      <c r="B90" s="78"/>
      <c r="C90" s="78"/>
      <c r="D90" s="78"/>
      <c r="E90" s="78"/>
      <c r="F90" s="79">
        <f>SUM(F85:G89)</f>
        <v>0</v>
      </c>
      <c r="G90" s="80"/>
    </row>
    <row r="91" spans="1:7" ht="15.35">
      <c r="A91" s="59" t="s">
        <v>32</v>
      </c>
      <c r="B91" s="60"/>
      <c r="C91" s="60"/>
      <c r="D91" s="60"/>
      <c r="E91" s="60"/>
      <c r="F91" s="60"/>
      <c r="G91" s="61"/>
    </row>
    <row r="92" spans="1:7" ht="15.7" thickBot="1">
      <c r="A92" s="24"/>
      <c r="B92" s="24"/>
      <c r="C92" s="24"/>
      <c r="D92" s="24"/>
      <c r="E92" s="24"/>
      <c r="F92" s="24"/>
      <c r="G92" s="24"/>
    </row>
    <row r="93" spans="1:7" s="68" customFormat="1" ht="44.45" customHeight="1">
      <c r="A93" s="25" t="s">
        <v>0</v>
      </c>
      <c r="B93" s="26"/>
      <c r="C93" s="26"/>
      <c r="D93" s="26"/>
      <c r="E93" s="26"/>
      <c r="F93" s="26"/>
      <c r="G93" s="27"/>
    </row>
    <row r="94" spans="1:7" ht="15.35">
      <c r="A94" s="4" t="s">
        <v>117</v>
      </c>
      <c r="B94" s="5"/>
      <c r="C94" s="5"/>
      <c r="D94" s="5"/>
      <c r="E94" s="5"/>
      <c r="F94" s="5"/>
      <c r="G94" s="6"/>
    </row>
    <row r="95" spans="1:7">
      <c r="A95" s="62" t="s">
        <v>93</v>
      </c>
      <c r="B95" s="63"/>
      <c r="C95" s="63"/>
      <c r="D95" s="63"/>
      <c r="E95" s="63"/>
      <c r="F95" s="63"/>
      <c r="G95" s="64"/>
    </row>
    <row r="96" spans="1:7" ht="30.7">
      <c r="A96" s="31" t="s">
        <v>2</v>
      </c>
      <c r="B96" s="32" t="s">
        <v>34</v>
      </c>
      <c r="C96" s="33" t="s">
        <v>4</v>
      </c>
      <c r="D96" s="33" t="s">
        <v>5</v>
      </c>
      <c r="E96" s="33" t="s">
        <v>6</v>
      </c>
      <c r="F96" s="44" t="s">
        <v>7</v>
      </c>
      <c r="G96" s="45"/>
    </row>
    <row r="97" spans="1:7" ht="15">
      <c r="A97" s="15">
        <v>1</v>
      </c>
      <c r="B97" s="16" t="s">
        <v>62</v>
      </c>
      <c r="C97" s="17">
        <v>4</v>
      </c>
      <c r="D97" s="20" t="s">
        <v>26</v>
      </c>
      <c r="E97" s="38"/>
      <c r="F97" s="39">
        <f t="shared" ref="F97:F110" si="6">E97*C97</f>
        <v>0</v>
      </c>
      <c r="G97" s="40"/>
    </row>
    <row r="98" spans="1:7" ht="27" customHeight="1">
      <c r="A98" s="15">
        <v>2</v>
      </c>
      <c r="B98" s="16" t="s">
        <v>63</v>
      </c>
      <c r="C98" s="17">
        <v>1</v>
      </c>
      <c r="D98" s="20" t="s">
        <v>26</v>
      </c>
      <c r="E98" s="38"/>
      <c r="F98" s="39">
        <f t="shared" si="6"/>
        <v>0</v>
      </c>
      <c r="G98" s="40"/>
    </row>
    <row r="99" spans="1:7" ht="49.7" customHeight="1">
      <c r="A99" s="15">
        <v>3</v>
      </c>
      <c r="B99" s="16" t="s">
        <v>94</v>
      </c>
      <c r="C99" s="17">
        <v>1</v>
      </c>
      <c r="D99" s="20" t="s">
        <v>26</v>
      </c>
      <c r="E99" s="38"/>
      <c r="F99" s="39">
        <f t="shared" si="6"/>
        <v>0</v>
      </c>
      <c r="G99" s="40"/>
    </row>
    <row r="100" spans="1:7" ht="22.7" customHeight="1">
      <c r="A100" s="15">
        <v>4</v>
      </c>
      <c r="B100" s="16" t="s">
        <v>95</v>
      </c>
      <c r="C100" s="17">
        <v>1</v>
      </c>
      <c r="D100" s="20" t="s">
        <v>96</v>
      </c>
      <c r="E100" s="38"/>
      <c r="F100" s="39">
        <f t="shared" si="6"/>
        <v>0</v>
      </c>
      <c r="G100" s="40"/>
    </row>
    <row r="101" spans="1:7" ht="22.7" customHeight="1">
      <c r="A101" s="15">
        <v>5</v>
      </c>
      <c r="B101" s="16" t="s">
        <v>97</v>
      </c>
      <c r="C101" s="17">
        <v>4</v>
      </c>
      <c r="D101" s="20" t="s">
        <v>26</v>
      </c>
      <c r="E101" s="38"/>
      <c r="F101" s="39">
        <f t="shared" si="6"/>
        <v>0</v>
      </c>
      <c r="G101" s="40"/>
    </row>
    <row r="102" spans="1:7" ht="34.700000000000003" customHeight="1">
      <c r="A102" s="15">
        <v>6</v>
      </c>
      <c r="B102" s="16" t="s">
        <v>98</v>
      </c>
      <c r="C102" s="17">
        <v>2</v>
      </c>
      <c r="D102" s="20" t="s">
        <v>26</v>
      </c>
      <c r="E102" s="38"/>
      <c r="F102" s="39">
        <f t="shared" si="6"/>
        <v>0</v>
      </c>
      <c r="G102" s="40"/>
    </row>
    <row r="103" spans="1:7" ht="18.7" customHeight="1">
      <c r="A103" s="15">
        <v>7</v>
      </c>
      <c r="B103" s="16" t="s">
        <v>99</v>
      </c>
      <c r="C103" s="17">
        <v>1</v>
      </c>
      <c r="D103" s="20" t="s">
        <v>9</v>
      </c>
      <c r="E103" s="38"/>
      <c r="F103" s="39">
        <f t="shared" si="6"/>
        <v>0</v>
      </c>
      <c r="G103" s="40"/>
    </row>
    <row r="104" spans="1:7" ht="18.7" customHeight="1">
      <c r="A104" s="15">
        <v>8</v>
      </c>
      <c r="B104" s="16" t="s">
        <v>100</v>
      </c>
      <c r="C104" s="17">
        <v>1</v>
      </c>
      <c r="D104" s="20" t="s">
        <v>9</v>
      </c>
      <c r="E104" s="38"/>
      <c r="F104" s="39">
        <f t="shared" si="6"/>
        <v>0</v>
      </c>
      <c r="G104" s="40"/>
    </row>
    <row r="105" spans="1:7" ht="18.7" customHeight="1">
      <c r="A105" s="15">
        <v>9</v>
      </c>
      <c r="B105" s="16" t="s">
        <v>101</v>
      </c>
      <c r="C105" s="17">
        <v>1</v>
      </c>
      <c r="D105" s="20" t="s">
        <v>102</v>
      </c>
      <c r="E105" s="38"/>
      <c r="F105" s="39">
        <f t="shared" si="6"/>
        <v>0</v>
      </c>
      <c r="G105" s="40"/>
    </row>
    <row r="106" spans="1:7" ht="15">
      <c r="A106" s="15">
        <v>10</v>
      </c>
      <c r="B106" s="16" t="s">
        <v>103</v>
      </c>
      <c r="C106" s="17">
        <v>3</v>
      </c>
      <c r="D106" s="20" t="s">
        <v>13</v>
      </c>
      <c r="E106" s="38"/>
      <c r="F106" s="39">
        <f>E106*C106</f>
        <v>0</v>
      </c>
      <c r="G106" s="40"/>
    </row>
    <row r="107" spans="1:7" ht="37.35" customHeight="1">
      <c r="A107" s="15">
        <v>11</v>
      </c>
      <c r="B107" s="16" t="s">
        <v>104</v>
      </c>
      <c r="C107" s="17">
        <v>3</v>
      </c>
      <c r="D107" s="20" t="s">
        <v>42</v>
      </c>
      <c r="E107" s="38"/>
      <c r="F107" s="39"/>
      <c r="G107" s="40"/>
    </row>
    <row r="108" spans="1:7" ht="50.7" customHeight="1">
      <c r="A108" s="15">
        <v>12</v>
      </c>
      <c r="B108" s="16" t="s">
        <v>105</v>
      </c>
      <c r="C108" s="17">
        <v>4</v>
      </c>
      <c r="D108" s="20" t="s">
        <v>42</v>
      </c>
      <c r="E108" s="38"/>
      <c r="F108" s="39">
        <f t="shared" si="6"/>
        <v>0</v>
      </c>
      <c r="G108" s="40"/>
    </row>
    <row r="109" spans="1:7" ht="38" customHeight="1">
      <c r="A109" s="15">
        <v>13</v>
      </c>
      <c r="B109" s="16" t="s">
        <v>106</v>
      </c>
      <c r="C109" s="17">
        <v>2</v>
      </c>
      <c r="D109" s="20" t="s">
        <v>42</v>
      </c>
      <c r="E109" s="38"/>
      <c r="F109" s="39">
        <f t="shared" si="6"/>
        <v>0</v>
      </c>
      <c r="G109" s="40"/>
    </row>
    <row r="110" spans="1:7" ht="54.7" customHeight="1">
      <c r="A110" s="15">
        <v>14</v>
      </c>
      <c r="B110" s="65" t="s">
        <v>107</v>
      </c>
      <c r="C110" s="17">
        <v>10</v>
      </c>
      <c r="D110" s="20" t="s">
        <v>42</v>
      </c>
      <c r="E110" s="38"/>
      <c r="F110" s="39">
        <f t="shared" si="6"/>
        <v>0</v>
      </c>
      <c r="G110" s="40"/>
    </row>
    <row r="111" spans="1:7" ht="15.7" thickBot="1">
      <c r="A111" s="21" t="s">
        <v>32</v>
      </c>
      <c r="B111" s="22"/>
      <c r="C111" s="22"/>
      <c r="D111" s="22"/>
      <c r="E111" s="22"/>
      <c r="F111" s="22"/>
      <c r="G111" s="23"/>
    </row>
    <row r="112" spans="1:7" ht="15.7" thickBot="1">
      <c r="A112" s="24"/>
      <c r="B112" s="24"/>
      <c r="C112" s="24"/>
      <c r="D112" s="24"/>
      <c r="E112" s="24"/>
      <c r="F112" s="24"/>
      <c r="G112" s="24"/>
    </row>
    <row r="113" spans="1:7" ht="35.450000000000003" customHeight="1">
      <c r="A113" s="85" t="s">
        <v>108</v>
      </c>
      <c r="B113" s="86"/>
      <c r="C113" s="86"/>
      <c r="D113" s="86"/>
      <c r="E113" s="86"/>
      <c r="F113" s="86"/>
      <c r="G113" s="87"/>
    </row>
    <row r="114" spans="1:7" ht="15.35">
      <c r="A114" s="4" t="s">
        <v>117</v>
      </c>
      <c r="B114" s="5"/>
      <c r="C114" s="5"/>
      <c r="D114" s="5"/>
      <c r="E114" s="5"/>
      <c r="F114" s="5"/>
      <c r="G114" s="6"/>
    </row>
    <row r="115" spans="1:7">
      <c r="A115" s="62" t="s">
        <v>93</v>
      </c>
      <c r="B115" s="63"/>
      <c r="C115" s="63"/>
      <c r="D115" s="63"/>
      <c r="E115" s="63"/>
      <c r="F115" s="63"/>
      <c r="G115" s="64"/>
    </row>
    <row r="116" spans="1:7" ht="30.7">
      <c r="A116" s="66" t="s">
        <v>2</v>
      </c>
      <c r="B116" s="32" t="s">
        <v>34</v>
      </c>
      <c r="C116" s="33" t="s">
        <v>4</v>
      </c>
      <c r="D116" s="33" t="s">
        <v>5</v>
      </c>
      <c r="E116" s="33" t="s">
        <v>6</v>
      </c>
      <c r="F116" s="44" t="s">
        <v>7</v>
      </c>
      <c r="G116" s="45"/>
    </row>
    <row r="117" spans="1:7" ht="30">
      <c r="A117" s="67">
        <v>15</v>
      </c>
      <c r="B117" s="16" t="s">
        <v>109</v>
      </c>
      <c r="C117" s="17">
        <v>4</v>
      </c>
      <c r="D117" s="20" t="s">
        <v>42</v>
      </c>
      <c r="E117" s="38"/>
      <c r="F117" s="39">
        <f t="shared" ref="F117:F122" si="7">E117*C117</f>
        <v>0</v>
      </c>
      <c r="G117" s="40"/>
    </row>
    <row r="118" spans="1:7" ht="23" customHeight="1">
      <c r="A118" s="67">
        <v>16</v>
      </c>
      <c r="B118" s="16" t="s">
        <v>110</v>
      </c>
      <c r="C118" s="17">
        <v>1</v>
      </c>
      <c r="D118" s="20" t="s">
        <v>42</v>
      </c>
      <c r="E118" s="38"/>
      <c r="F118" s="39">
        <f t="shared" si="7"/>
        <v>0</v>
      </c>
      <c r="G118" s="40"/>
    </row>
    <row r="119" spans="1:7" ht="28.35" customHeight="1">
      <c r="A119" s="67">
        <v>17</v>
      </c>
      <c r="B119" s="16" t="s">
        <v>111</v>
      </c>
      <c r="C119" s="17">
        <v>1</v>
      </c>
      <c r="D119" s="20" t="s">
        <v>42</v>
      </c>
      <c r="E119" s="38"/>
      <c r="F119" s="39">
        <f t="shared" si="7"/>
        <v>0</v>
      </c>
      <c r="G119" s="40"/>
    </row>
    <row r="120" spans="1:7" ht="15">
      <c r="A120" s="67">
        <v>18</v>
      </c>
      <c r="B120" s="16" t="s">
        <v>112</v>
      </c>
      <c r="C120" s="17">
        <v>2</v>
      </c>
      <c r="D120" s="20" t="s">
        <v>42</v>
      </c>
      <c r="E120" s="38"/>
      <c r="F120" s="39">
        <f t="shared" si="7"/>
        <v>0</v>
      </c>
      <c r="G120" s="40"/>
    </row>
    <row r="121" spans="1:7" ht="35" customHeight="1">
      <c r="A121" s="67">
        <v>19</v>
      </c>
      <c r="B121" s="16" t="s">
        <v>113</v>
      </c>
      <c r="C121" s="17">
        <v>8</v>
      </c>
      <c r="D121" s="20" t="s">
        <v>42</v>
      </c>
      <c r="E121" s="38"/>
      <c r="F121" s="39">
        <f t="shared" si="7"/>
        <v>0</v>
      </c>
      <c r="G121" s="40"/>
    </row>
    <row r="122" spans="1:7" ht="33" customHeight="1">
      <c r="A122" s="67">
        <v>20</v>
      </c>
      <c r="B122" s="65" t="s">
        <v>114</v>
      </c>
      <c r="C122" s="17">
        <v>2</v>
      </c>
      <c r="D122" s="20" t="s">
        <v>26</v>
      </c>
      <c r="E122" s="38"/>
      <c r="F122" s="39">
        <f t="shared" si="7"/>
        <v>0</v>
      </c>
      <c r="G122" s="40"/>
    </row>
    <row r="123" spans="1:7" ht="15.35">
      <c r="A123" s="81" t="s">
        <v>115</v>
      </c>
      <c r="B123" s="82"/>
      <c r="C123" s="82"/>
      <c r="D123" s="82"/>
      <c r="E123" s="82"/>
      <c r="F123" s="83" cm="1">
        <f t="array" aca="1" ref="F123" ca="1">+F97:G110+F117:G123</f>
        <v>0</v>
      </c>
      <c r="G123" s="84"/>
    </row>
    <row r="124" spans="1:7" ht="15.35" customHeight="1">
      <c r="A124" s="88" t="s">
        <v>116</v>
      </c>
      <c r="B124" s="89"/>
      <c r="C124" s="89"/>
      <c r="D124" s="89"/>
      <c r="E124" s="90"/>
      <c r="F124" s="91">
        <f>+BB124</f>
        <v>0</v>
      </c>
      <c r="G124" s="92"/>
    </row>
  </sheetData>
  <mergeCells count="124">
    <mergeCell ref="A124:E124"/>
    <mergeCell ref="F124:G124"/>
    <mergeCell ref="A123:E123"/>
    <mergeCell ref="F123:G123"/>
    <mergeCell ref="F117:G117"/>
    <mergeCell ref="F118:G118"/>
    <mergeCell ref="F119:G119"/>
    <mergeCell ref="F120:G120"/>
    <mergeCell ref="F121:G121"/>
    <mergeCell ref="F122:G122"/>
    <mergeCell ref="F110:G110"/>
    <mergeCell ref="A111:G111"/>
    <mergeCell ref="A113:G113"/>
    <mergeCell ref="A114:G114"/>
    <mergeCell ref="A115:G115"/>
    <mergeCell ref="F116:G116"/>
    <mergeCell ref="F104:G104"/>
    <mergeCell ref="F105:G105"/>
    <mergeCell ref="F106:G106"/>
    <mergeCell ref="F107:G107"/>
    <mergeCell ref="F108:G108"/>
    <mergeCell ref="F109:G109"/>
    <mergeCell ref="F98:G98"/>
    <mergeCell ref="F99:G99"/>
    <mergeCell ref="F100:G100"/>
    <mergeCell ref="F101:G101"/>
    <mergeCell ref="F102:G102"/>
    <mergeCell ref="F103:G103"/>
    <mergeCell ref="A91:G91"/>
    <mergeCell ref="A93:G93"/>
    <mergeCell ref="A94:G94"/>
    <mergeCell ref="A95:G95"/>
    <mergeCell ref="F96:G96"/>
    <mergeCell ref="F97:G97"/>
    <mergeCell ref="F86:G86"/>
    <mergeCell ref="F87:G87"/>
    <mergeCell ref="F88:G88"/>
    <mergeCell ref="F89:G89"/>
    <mergeCell ref="A90:E90"/>
    <mergeCell ref="F90:G90"/>
    <mergeCell ref="F81:G81"/>
    <mergeCell ref="A82:E82"/>
    <mergeCell ref="F82:G82"/>
    <mergeCell ref="A83:G83"/>
    <mergeCell ref="F84:G84"/>
    <mergeCell ref="F85:G85"/>
    <mergeCell ref="F75:G75"/>
    <mergeCell ref="F76:G76"/>
    <mergeCell ref="F77:G77"/>
    <mergeCell ref="F78:G78"/>
    <mergeCell ref="F79:G79"/>
    <mergeCell ref="F80:G80"/>
    <mergeCell ref="A68:G68"/>
    <mergeCell ref="A70:G70"/>
    <mergeCell ref="A71:G71"/>
    <mergeCell ref="A72:G72"/>
    <mergeCell ref="F73:G73"/>
    <mergeCell ref="F74:G74"/>
    <mergeCell ref="F62:G62"/>
    <mergeCell ref="F63:G63"/>
    <mergeCell ref="F64:G64"/>
    <mergeCell ref="F65:G65"/>
    <mergeCell ref="F66:G66"/>
    <mergeCell ref="F67:G67"/>
    <mergeCell ref="A57:E57"/>
    <mergeCell ref="F57:G57"/>
    <mergeCell ref="A58:G58"/>
    <mergeCell ref="F59:G59"/>
    <mergeCell ref="F60:G60"/>
    <mergeCell ref="F61:G61"/>
    <mergeCell ref="F51:G51"/>
    <mergeCell ref="F52:G52"/>
    <mergeCell ref="F53:G53"/>
    <mergeCell ref="F54:G54"/>
    <mergeCell ref="F55:G55"/>
    <mergeCell ref="F56:G56"/>
    <mergeCell ref="F44:G44"/>
    <mergeCell ref="F45:G45"/>
    <mergeCell ref="A46:G46"/>
    <mergeCell ref="A48:G48"/>
    <mergeCell ref="A49:G49"/>
    <mergeCell ref="A50:G50"/>
    <mergeCell ref="F38:G38"/>
    <mergeCell ref="F39:G39"/>
    <mergeCell ref="F40:G40"/>
    <mergeCell ref="F41:G41"/>
    <mergeCell ref="F42:G42"/>
    <mergeCell ref="F43:G43"/>
    <mergeCell ref="F32:G32"/>
    <mergeCell ref="F33:G33"/>
    <mergeCell ref="F34:G34"/>
    <mergeCell ref="F35:G35"/>
    <mergeCell ref="F36:G36"/>
    <mergeCell ref="F37:G37"/>
    <mergeCell ref="A26:G26"/>
    <mergeCell ref="F27:G27"/>
    <mergeCell ref="F28:G28"/>
    <mergeCell ref="F29:G29"/>
    <mergeCell ref="F30:G30"/>
    <mergeCell ref="F31:G31"/>
    <mergeCell ref="F19:G19"/>
    <mergeCell ref="F20:G20"/>
    <mergeCell ref="F21:G21"/>
    <mergeCell ref="A22:G22"/>
    <mergeCell ref="A24:G24"/>
    <mergeCell ref="A25:G25"/>
    <mergeCell ref="F13:G13"/>
    <mergeCell ref="F14:G14"/>
    <mergeCell ref="F15:G15"/>
    <mergeCell ref="F16:G16"/>
    <mergeCell ref="F17:G17"/>
    <mergeCell ref="F18:G18"/>
    <mergeCell ref="F7:G7"/>
    <mergeCell ref="F8:G8"/>
    <mergeCell ref="F9:G9"/>
    <mergeCell ref="F10:G10"/>
    <mergeCell ref="F11:G11"/>
    <mergeCell ref="F12:G12"/>
    <mergeCell ref="A1:G1"/>
    <mergeCell ref="A2:G2"/>
    <mergeCell ref="A3:G3"/>
    <mergeCell ref="F4:G4"/>
    <mergeCell ref="F5:G5"/>
    <mergeCell ref="F6:G6"/>
  </mergeCells>
  <pageMargins left="0.7" right="0.7" top="0.75" bottom="0.75" header="0.3" footer="0.3"/>
  <pageSetup scale="84" fitToHeight="0" orientation="portrait" verticalDpi="0" r:id="rId1"/>
  <rowBreaks count="5" manualBreakCount="5">
    <brk id="22" max="16383" man="1"/>
    <brk id="46" max="16383" man="1"/>
    <brk id="68" max="16383" man="1"/>
    <brk id="91" max="16383" man="1"/>
    <brk id="111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Jamarcus Collins</dc:creator>
  <cp:lastModifiedBy>Jamarcus Collins</cp:lastModifiedBy>
  <cp:lastPrinted>2026-05-04T19:29:25Z</cp:lastPrinted>
  <dcterms:created xsi:type="dcterms:W3CDTF">2026-05-04T19:00:00Z</dcterms:created>
  <dcterms:modified xsi:type="dcterms:W3CDTF">2026-05-04T19:29:29Z</dcterms:modified>
</cp:coreProperties>
</file>