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S:\Green-Simmons\Estimating\Bids\2026 BIDS\FL-Okaloosa -  Shore at Crystal Beach Park Expansion\Recap\"/>
    </mc:Choice>
  </mc:AlternateContent>
  <xr:revisionPtr revIDLastSave="0" documentId="13_ncr:1_{0AF69616-BDA2-406A-97C4-4D609E1F2B8B}" xr6:coauthVersionLast="47" xr6:coauthVersionMax="47" xr10:uidLastSave="{00000000-0000-0000-0000-000000000000}"/>
  <bookViews>
    <workbookView xWindow="-120" yWindow="-120" windowWidth="57840" windowHeight="164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0" i="1" l="1"/>
  <c r="K69" i="1"/>
  <c r="K61" i="1"/>
  <c r="K68" i="1"/>
  <c r="K67" i="1"/>
  <c r="K66" i="1"/>
  <c r="K65" i="1"/>
  <c r="K64" i="1"/>
  <c r="K63"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alcChain>
</file>

<file path=xl/sharedStrings.xml><?xml version="1.0" encoding="utf-8"?>
<sst xmlns="http://schemas.openxmlformats.org/spreadsheetml/2006/main" count="137" uniqueCount="83">
  <si>
    <r>
      <rPr>
        <sz val="10"/>
        <rFont val="Calibri"/>
        <family val="2"/>
      </rPr>
      <t>LS</t>
    </r>
  </si>
  <si>
    <r>
      <rPr>
        <sz val="10"/>
        <rFont val="Calibri"/>
        <family val="2"/>
      </rPr>
      <t>LF</t>
    </r>
  </si>
  <si>
    <r>
      <rPr>
        <sz val="10"/>
        <rFont val="Calibri"/>
        <family val="2"/>
      </rPr>
      <t>SF</t>
    </r>
  </si>
  <si>
    <r>
      <rPr>
        <sz val="10"/>
        <rFont val="Calibri"/>
        <family val="2"/>
      </rPr>
      <t>SY</t>
    </r>
  </si>
  <si>
    <r>
      <rPr>
        <sz val="10"/>
        <rFont val="Calibri"/>
        <family val="2"/>
      </rPr>
      <t>CY</t>
    </r>
  </si>
  <si>
    <r>
      <rPr>
        <sz val="10"/>
        <rFont val="Calibri"/>
        <family val="2"/>
      </rPr>
      <t>Removal of Non-Compliant  Sand (to be used if existing soil conditions are not complaint with City of Destin white sand requirements)</t>
    </r>
  </si>
  <si>
    <r>
      <rPr>
        <sz val="10"/>
        <rFont val="Calibri"/>
        <family val="2"/>
      </rPr>
      <t xml:space="preserve">Geogrid Permeable Plastic Pavement (furnish and install geogrid complete with geomembrane, permeable plastic pavement, gravel, and aggregate surface course, and other as required by the plans and specifications complete and in place for the lump sum
</t>
    </r>
    <r>
      <rPr>
        <sz val="10"/>
        <rFont val="Calibri"/>
        <family val="2"/>
      </rPr>
      <t>price of)</t>
    </r>
  </si>
  <si>
    <r>
      <rPr>
        <sz val="10"/>
        <rFont val="Calibri"/>
        <family val="2"/>
      </rPr>
      <t>Thermoplastic  White High Intensity Pedestrian Crosswalk</t>
    </r>
  </si>
  <si>
    <r>
      <rPr>
        <sz val="10"/>
        <rFont val="Calibri"/>
        <family val="2"/>
      </rPr>
      <t>Thermoplastic  Stop Bar</t>
    </r>
  </si>
  <si>
    <r>
      <rPr>
        <sz val="10"/>
        <rFont val="Calibri"/>
        <family val="2"/>
      </rPr>
      <t>Thermoplastic  Directional Arrow, Single Head (Straight Ahead) 12sf</t>
    </r>
  </si>
  <si>
    <r>
      <rPr>
        <sz val="10"/>
        <rFont val="Calibri"/>
        <family val="2"/>
      </rPr>
      <t>EA</t>
    </r>
  </si>
  <si>
    <r>
      <rPr>
        <sz val="10"/>
        <rFont val="Calibri"/>
        <family val="2"/>
      </rPr>
      <t>Thermoplastic  Directional Arrow, Single Head (Turn Left/Right)</t>
    </r>
  </si>
  <si>
    <r>
      <rPr>
        <sz val="10"/>
        <rFont val="Calibri"/>
        <family val="2"/>
      </rPr>
      <t>Thermoplastic  Solid 6", White</t>
    </r>
  </si>
  <si>
    <r>
      <rPr>
        <sz val="10"/>
        <rFont val="Calibri"/>
        <family val="2"/>
      </rPr>
      <t>Thermoplastic Handicap Parking Space with Symbol</t>
    </r>
  </si>
  <si>
    <r>
      <rPr>
        <sz val="10"/>
        <rFont val="Calibri"/>
        <family val="2"/>
      </rPr>
      <t>Thermoplastic  Symbol, LVS Only(every third space)</t>
    </r>
  </si>
  <si>
    <r>
      <rPr>
        <sz val="10"/>
        <rFont val="Calibri"/>
        <family val="2"/>
      </rPr>
      <t>Bollards</t>
    </r>
  </si>
  <si>
    <r>
      <rPr>
        <sz val="10"/>
        <rFont val="Calibri"/>
        <family val="2"/>
      </rPr>
      <t>Post Mounted Signs</t>
    </r>
  </si>
  <si>
    <r>
      <rPr>
        <sz val="10"/>
        <rFont val="Calibri"/>
        <family val="2"/>
      </rPr>
      <t>1' Ribbon Curb, Per County Detail</t>
    </r>
  </si>
  <si>
    <r>
      <rPr>
        <sz val="10"/>
        <rFont val="Calibri"/>
        <family val="2"/>
      </rPr>
      <t>Fiber Reinforced Concrete Sidewalk</t>
    </r>
  </si>
  <si>
    <r>
      <rPr>
        <sz val="10"/>
        <rFont val="Calibri"/>
        <family val="2"/>
      </rPr>
      <t>Detectable Handicap Warning Mat, FDOT Index 304</t>
    </r>
  </si>
  <si>
    <r>
      <rPr>
        <sz val="10"/>
        <rFont val="Calibri"/>
        <family val="2"/>
      </rPr>
      <t>Ditch Bottom Inlet, Type C, 6'-12' depth</t>
    </r>
  </si>
  <si>
    <r>
      <rPr>
        <sz val="10"/>
        <rFont val="Calibri"/>
        <family val="2"/>
      </rPr>
      <t>15"RCPPipe</t>
    </r>
  </si>
  <si>
    <r>
      <rPr>
        <sz val="10"/>
        <rFont val="Calibri"/>
        <family val="2"/>
      </rPr>
      <t>Storm Manhole with weep hole, Type 8, 6-12 ft deep</t>
    </r>
  </si>
  <si>
    <r>
      <rPr>
        <sz val="10"/>
        <rFont val="Calibri"/>
        <family val="2"/>
      </rPr>
      <t>Sewer Lateral and Connections (to include all piping fittings, etc. as required for new facility)</t>
    </r>
  </si>
  <si>
    <r>
      <rPr>
        <sz val="10"/>
        <rFont val="Calibri"/>
        <family val="2"/>
      </rPr>
      <t>Water service (to include all piping, fittings, installation, backflow preventer, meter, etc. as required for new faclity and any necessary relocations/repairs for the existing facility water service)</t>
    </r>
  </si>
  <si>
    <r>
      <rPr>
        <sz val="10"/>
        <rFont val="Calibri"/>
        <family val="2"/>
      </rPr>
      <t>MDF Public Shower with Foot Wash</t>
    </r>
  </si>
  <si>
    <r>
      <rPr>
        <sz val="10"/>
        <rFont val="Calibri"/>
        <family val="2"/>
      </rPr>
      <t>MDF Water Fountain and Bottle Filler</t>
    </r>
  </si>
  <si>
    <r>
      <rPr>
        <sz val="10"/>
        <rFont val="Calibri"/>
        <family val="2"/>
      </rPr>
      <t>Fire Extinguishers  and Cabinet</t>
    </r>
  </si>
  <si>
    <r>
      <rPr>
        <sz val="10"/>
        <rFont val="Calibri"/>
        <family val="2"/>
      </rPr>
      <t>Silt Fence, Type IV</t>
    </r>
  </si>
  <si>
    <r>
      <rPr>
        <sz val="10"/>
        <rFont val="Calibri"/>
        <family val="2"/>
      </rPr>
      <t>Temporary Gravel Construction  Entrance</t>
    </r>
  </si>
  <si>
    <r>
      <rPr>
        <sz val="10"/>
        <rFont val="Calibri"/>
        <family val="2"/>
      </rPr>
      <t>Synthetic Erosion Control Wattles</t>
    </r>
  </si>
  <si>
    <r>
      <rPr>
        <sz val="10"/>
        <rFont val="Calibri"/>
        <family val="2"/>
      </rPr>
      <t>Concrete Bumper Guard</t>
    </r>
  </si>
  <si>
    <r>
      <rPr>
        <sz val="10"/>
        <rFont val="Calibri"/>
        <family val="2"/>
      </rPr>
      <t>Bike Rack (5 Bikes)</t>
    </r>
  </si>
  <si>
    <r>
      <rPr>
        <sz val="10"/>
        <rFont val="Calibri"/>
        <family val="2"/>
      </rPr>
      <t>Palm Trees, Sabal Palms</t>
    </r>
  </si>
  <si>
    <r>
      <rPr>
        <sz val="10"/>
        <rFont val="Calibri"/>
        <family val="2"/>
      </rPr>
      <t>Shrubs - Callistemon Viminalis (CV) Weeping Bottlebrush</t>
    </r>
  </si>
  <si>
    <r>
      <rPr>
        <sz val="10"/>
        <rFont val="Calibri"/>
        <family val="2"/>
      </rPr>
      <t>Shrubs - Nerium Oleander (NO)</t>
    </r>
  </si>
  <si>
    <r>
      <rPr>
        <sz val="10"/>
        <rFont val="Calibri"/>
        <family val="2"/>
      </rPr>
      <t>Shrubs - Serenoa Repens (SR)</t>
    </r>
  </si>
  <si>
    <r>
      <rPr>
        <sz val="10"/>
        <rFont val="Calibri"/>
        <family val="2"/>
      </rPr>
      <t>Shrubs - Zamia Floridana (ZP)</t>
    </r>
  </si>
  <si>
    <r>
      <rPr>
        <sz val="10"/>
        <rFont val="Calibri"/>
        <family val="2"/>
      </rPr>
      <t>Shrubs - Lomandra Breeze (LB)</t>
    </r>
  </si>
  <si>
    <r>
      <rPr>
        <sz val="10"/>
        <rFont val="Calibri"/>
        <family val="2"/>
      </rPr>
      <t>Shrubs - Miscanthus Sinensis (MS)</t>
    </r>
  </si>
  <si>
    <r>
      <rPr>
        <sz val="10"/>
        <rFont val="Calibri"/>
        <family val="2"/>
      </rPr>
      <t>Ground Cover - Rosa x Meidrifora (RM)</t>
    </r>
  </si>
  <si>
    <r>
      <rPr>
        <sz val="10"/>
        <rFont val="Calibri"/>
        <family val="2"/>
      </rPr>
      <t>Dune Mix Planting Area (DM)</t>
    </r>
  </si>
  <si>
    <r>
      <rPr>
        <sz val="10"/>
        <rFont val="Calibri"/>
        <family val="2"/>
      </rPr>
      <t>Sod Planting Area</t>
    </r>
  </si>
  <si>
    <r>
      <rPr>
        <sz val="10"/>
        <rFont val="Calibri"/>
        <family val="2"/>
      </rPr>
      <t>Utility Allowance (utility allowance is provided for contractor to pay service and connection fees to various utilities (FPL, DWU, etc.). Contractor to be reimbursed at cost based on paid receipts to the various utilities. Utility allowance will be adjusted up or down based on actual paid receipts.)</t>
    </r>
  </si>
  <si>
    <r>
      <rPr>
        <sz val="10"/>
        <rFont val="Calibri"/>
        <family val="2"/>
      </rPr>
      <t>Maintenance of Traffic</t>
    </r>
  </si>
  <si>
    <r>
      <rPr>
        <sz val="10"/>
        <rFont val="Calibri"/>
        <family val="2"/>
      </rPr>
      <t>Removal of Existing Boardwalk</t>
    </r>
  </si>
  <si>
    <r>
      <rPr>
        <sz val="10"/>
        <rFont val="Calibri"/>
        <family val="2"/>
      </rPr>
      <t>White Sand Fill</t>
    </r>
  </si>
  <si>
    <t>Maintenance of Traffic</t>
  </si>
  <si>
    <t>LS</t>
  </si>
  <si>
    <t>LF</t>
  </si>
  <si>
    <t>SF</t>
  </si>
  <si>
    <t>BASE BID</t>
  </si>
  <si>
    <t>ITEM</t>
  </si>
  <si>
    <t>DESCRIPTION</t>
  </si>
  <si>
    <t>QTY</t>
  </si>
  <si>
    <t>UNIT</t>
  </si>
  <si>
    <t>UNIT PRICE</t>
  </si>
  <si>
    <t>AMOUNT</t>
  </si>
  <si>
    <t>General Provisions</t>
  </si>
  <si>
    <t>Site Lighting</t>
  </si>
  <si>
    <t>ADS Storm Chambers</t>
  </si>
  <si>
    <t>Ramp and Stairs at Pavillion</t>
  </si>
  <si>
    <t>Dune Crossover</t>
  </si>
  <si>
    <t>Type SP-12.5 Asphalt, 1.5" Depth</t>
  </si>
  <si>
    <t>SY</t>
  </si>
  <si>
    <t>Prime Coat</t>
  </si>
  <si>
    <t>Final Grading and Seal Rolling Prior to Paving</t>
  </si>
  <si>
    <t>Graded Crushed Aggregate Base Course, 6" Depth, Min. CBR 100</t>
  </si>
  <si>
    <t>Stabilized Subgrade, LBR 40, 12" Depth</t>
  </si>
  <si>
    <t>CY</t>
  </si>
  <si>
    <r>
      <rPr>
        <sz val="10"/>
        <rFont val="Calibri"/>
        <family val="2"/>
      </rPr>
      <t>Clearing, Grubbing, Demolitions, Removals, etc.(to include removal of existing concrete, asphalt, curb and gutter, brick pavers, pull box, backflow preventor, signs, shower station, trees, posts, cables, wood deck, stairs, and CMU wall as shown on the plans and required by the specifications to include the cost of
transport and disposal for the lump sum amount of)</t>
    </r>
  </si>
  <si>
    <r>
      <rPr>
        <sz val="10"/>
        <rFont val="Calibri"/>
        <family val="2"/>
      </rPr>
      <t>Restroom Facility (to include all mechanical, plumbing, and building electrical extending to 5 feet outside the
building)</t>
    </r>
  </si>
  <si>
    <r>
      <rPr>
        <sz val="10"/>
        <rFont val="Calibri"/>
        <family val="2"/>
      </rPr>
      <t>Electrical (furnish and install all electrical from FPL transformer to building service entrance and all interior and exterior electrical components including exterior lighting and concrete bases complete and in
place for the lump sum amount of)</t>
    </r>
  </si>
  <si>
    <r>
      <rPr>
        <sz val="10"/>
        <rFont val="Calibri"/>
        <family val="2"/>
      </rPr>
      <t>Weardeck Boardwalk (furnish and install boardwalk complete with all piles, stringers, beams, joists, plates, blocking, rails, stairs, posts, mesh infill, composite decking and top rails, stainless steel bolts, screws, and fasteners, aluminum handrail, shower grates and other as required by the plans and specifications complete
and in place for)</t>
    </r>
  </si>
  <si>
    <r>
      <rPr>
        <sz val="10"/>
        <rFont val="Calibri"/>
        <family val="2"/>
      </rPr>
      <t>Stabilized Subgrade LBR 40, 12" Depth Upgrade to White Sand (to be used if existing soil conditions are not complaint with City of Destin white sand
requirements)</t>
    </r>
  </si>
  <si>
    <t>BASE BID TOTAL:</t>
  </si>
  <si>
    <t>ADDITIVE ALTERANATE 1: Removal of Boardwalk at Tarpon Beach Access and Addition of Sidewalk</t>
  </si>
  <si>
    <t> ADDITIVE ALTERNATE 1 TOTAL:</t>
  </si>
  <si>
    <t>TOTAL:</t>
  </si>
  <si>
    <t>Shore at Crystal Beach Park Expansion</t>
  </si>
  <si>
    <t xml:space="preserve">Earthwork             </t>
  </si>
  <si>
    <t>Irrigation System (furnish and install all fittings, controllers, piping, pipe sleeves, sprinkler heads, valves, sensors, well,control panel, backflow preventors, and other as required by the plans and
specifications complete and in place for)</t>
  </si>
  <si>
    <t>Company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</si>
</sst>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5" x14ac:knownFonts="1">
    <font>
      <sz val="10"/>
      <color rgb="FF000000"/>
      <name val="Times New Roman"/>
      <charset val="204"/>
    </font>
    <font>
      <sz val="10"/>
      <name val="Calibri"/>
    </font>
    <font>
      <sz val="10"/>
      <color rgb="FF000000"/>
      <name val="Calibri"/>
      <family val="2"/>
    </font>
    <font>
      <sz val="10"/>
      <color rgb="FF000000"/>
      <name val="Consolas"/>
      <family val="2"/>
    </font>
    <font>
      <sz val="9.5"/>
      <color rgb="FF000000"/>
      <name val="Calibri"/>
      <family val="2"/>
    </font>
    <font>
      <sz val="10"/>
      <name val="Calibri"/>
      <family val="2"/>
    </font>
    <font>
      <sz val="10"/>
      <color rgb="FF000000"/>
      <name val="Arial"/>
      <family val="2"/>
    </font>
    <font>
      <sz val="10"/>
      <name val="Arial"/>
      <family val="2"/>
    </font>
    <font>
      <b/>
      <sz val="11"/>
      <name val="Calibri"/>
      <family val="2"/>
    </font>
    <font>
      <b/>
      <u/>
      <sz val="10"/>
      <name val="Calibri"/>
      <family val="2"/>
    </font>
    <font>
      <sz val="10"/>
      <color rgb="FF000000"/>
      <name val="Calibri"/>
      <family val="2"/>
      <scheme val="minor"/>
    </font>
    <font>
      <sz val="12"/>
      <color rgb="FF000000"/>
      <name val="Calibri"/>
      <family val="2"/>
      <scheme val="minor"/>
    </font>
    <font>
      <b/>
      <sz val="10"/>
      <color rgb="FF000000"/>
      <name val="Calibri"/>
      <family val="2"/>
      <scheme val="minor"/>
    </font>
    <font>
      <b/>
      <sz val="10"/>
      <color rgb="FF000000"/>
      <name val="Calibri"/>
      <family val="2"/>
    </font>
    <font>
      <b/>
      <sz val="10"/>
      <name val="Calibri"/>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auto="1"/>
      </bottom>
      <diagonal/>
    </border>
    <border>
      <left/>
      <right/>
      <top style="medium">
        <color auto="1"/>
      </top>
      <bottom style="medium">
        <color rgb="FF000000"/>
      </bottom>
      <diagonal/>
    </border>
  </borders>
  <cellStyleXfs count="1">
    <xf numFmtId="0" fontId="0" fillId="0" borderId="0"/>
  </cellStyleXfs>
  <cellXfs count="83">
    <xf numFmtId="0" fontId="0" fillId="0" borderId="0" xfId="0" applyAlignment="1">
      <alignment horizontal="left" vertical="top"/>
    </xf>
    <xf numFmtId="0" fontId="8" fillId="0" borderId="2" xfId="0" applyFont="1" applyBorder="1" applyAlignment="1">
      <alignment horizontal="center" vertical="center" wrapText="1"/>
    </xf>
    <xf numFmtId="0" fontId="5" fillId="0" borderId="2" xfId="0" applyFont="1" applyBorder="1" applyAlignment="1">
      <alignment horizontal="center" vertical="center"/>
    </xf>
    <xf numFmtId="1" fontId="2" fillId="0" borderId="2" xfId="0" applyNumberFormat="1" applyFont="1" applyBorder="1" applyAlignment="1">
      <alignment horizontal="center" vertical="center" shrinkToFit="1"/>
    </xf>
    <xf numFmtId="0" fontId="2" fillId="0" borderId="2" xfId="0" applyFont="1" applyBorder="1" applyAlignment="1">
      <alignment horizontal="center" vertical="center"/>
    </xf>
    <xf numFmtId="0" fontId="5" fillId="0" borderId="2" xfId="0" applyFont="1" applyBorder="1" applyAlignment="1">
      <alignment horizontal="center" vertical="center" wrapText="1"/>
    </xf>
    <xf numFmtId="1" fontId="2" fillId="0" borderId="2" xfId="0" applyNumberFormat="1" applyFont="1" applyBorder="1" applyAlignment="1">
      <alignment horizontal="center" vertical="top" shrinkToFit="1"/>
    </xf>
    <xf numFmtId="1" fontId="2" fillId="0" borderId="2" xfId="0" applyNumberFormat="1" applyFont="1" applyBorder="1" applyAlignment="1">
      <alignment horizontal="left" vertical="top" indent="2" shrinkToFit="1"/>
    </xf>
    <xf numFmtId="3" fontId="2" fillId="0" borderId="2" xfId="0" applyNumberFormat="1" applyFont="1" applyBorder="1" applyAlignment="1">
      <alignment horizontal="center" vertical="top" shrinkToFit="1"/>
    </xf>
    <xf numFmtId="0" fontId="5" fillId="0" borderId="2" xfId="0" applyFont="1" applyBorder="1" applyAlignment="1">
      <alignment horizontal="center" vertical="top" wrapText="1"/>
    </xf>
    <xf numFmtId="0" fontId="1" fillId="0" borderId="2" xfId="0" applyFont="1" applyBorder="1" applyAlignment="1">
      <alignment horizontal="center" vertical="top" wrapText="1"/>
    </xf>
    <xf numFmtId="1" fontId="2" fillId="0" borderId="2" xfId="0" applyNumberFormat="1" applyFont="1" applyBorder="1" applyAlignment="1">
      <alignment horizontal="left" vertical="center" indent="2" shrinkToFit="1"/>
    </xf>
    <xf numFmtId="0" fontId="1" fillId="0" borderId="2" xfId="0" applyFont="1" applyBorder="1" applyAlignment="1">
      <alignment horizontal="center" vertical="center" wrapText="1"/>
    </xf>
    <xf numFmtId="3" fontId="2" fillId="0" borderId="2" xfId="0" applyNumberFormat="1" applyFont="1" applyBorder="1" applyAlignment="1">
      <alignment horizontal="center" vertical="center" shrinkToFit="1"/>
    </xf>
    <xf numFmtId="1" fontId="3" fillId="0" borderId="2" xfId="0" applyNumberFormat="1" applyFont="1" applyBorder="1" applyAlignment="1">
      <alignment horizontal="center" vertical="top" shrinkToFit="1"/>
    </xf>
    <xf numFmtId="1" fontId="4" fillId="0" borderId="2" xfId="0" applyNumberFormat="1" applyFont="1" applyBorder="1" applyAlignment="1">
      <alignment horizontal="center" vertical="top" shrinkToFit="1"/>
    </xf>
    <xf numFmtId="1" fontId="2" fillId="0" borderId="2" xfId="0" applyNumberFormat="1" applyFont="1" applyBorder="1" applyAlignment="1">
      <alignment horizontal="right" vertical="top" indent="2" shrinkToFit="1"/>
    </xf>
    <xf numFmtId="1" fontId="2" fillId="0" borderId="2" xfId="0" applyNumberFormat="1" applyFont="1" applyBorder="1" applyAlignment="1">
      <alignment horizontal="right" vertical="top" indent="1" shrinkToFit="1"/>
    </xf>
    <xf numFmtId="15" fontId="10" fillId="0" borderId="5" xfId="0" applyNumberFormat="1" applyFont="1" applyBorder="1" applyAlignment="1">
      <alignment horizontal="right" vertical="top"/>
    </xf>
    <xf numFmtId="0" fontId="10" fillId="0" borderId="5" xfId="0" applyFont="1" applyBorder="1" applyAlignment="1">
      <alignment horizontal="right" vertical="top"/>
    </xf>
    <xf numFmtId="0" fontId="11" fillId="0" borderId="5" xfId="0" applyFont="1" applyBorder="1" applyAlignment="1">
      <alignment horizontal="left" vertical="top"/>
    </xf>
    <xf numFmtId="0" fontId="9" fillId="0" borderId="2" xfId="0" applyFont="1" applyBorder="1" applyAlignment="1">
      <alignment horizontal="right" vertical="top"/>
    </xf>
    <xf numFmtId="0" fontId="8" fillId="0" borderId="1"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1" fillId="0" borderId="2" xfId="0" applyFont="1" applyBorder="1" applyAlignment="1">
      <alignment horizontal="center" vertical="top" wrapText="1"/>
    </xf>
    <xf numFmtId="0" fontId="8" fillId="0" borderId="2" xfId="0" applyFont="1" applyBorder="1" applyAlignment="1">
      <alignment horizontal="right" vertical="top"/>
    </xf>
    <xf numFmtId="164" fontId="0" fillId="0" borderId="1" xfId="0" applyNumberFormat="1" applyBorder="1" applyAlignment="1">
      <alignment horizontal="right" vertical="top"/>
    </xf>
    <xf numFmtId="164" fontId="0" fillId="0" borderId="4" xfId="0" applyNumberFormat="1" applyBorder="1" applyAlignment="1">
      <alignment horizontal="right" vertical="top"/>
    </xf>
    <xf numFmtId="164" fontId="6" fillId="0" borderId="1" xfId="0" applyNumberFormat="1" applyFont="1" applyBorder="1" applyAlignment="1">
      <alignment horizontal="right" vertical="center"/>
    </xf>
    <xf numFmtId="164" fontId="6" fillId="0" borderId="4" xfId="0" applyNumberFormat="1" applyFont="1" applyBorder="1" applyAlignment="1">
      <alignment horizontal="right" vertical="center"/>
    </xf>
    <xf numFmtId="164" fontId="7" fillId="0" borderId="1" xfId="0" applyNumberFormat="1" applyFont="1" applyBorder="1" applyAlignment="1">
      <alignment horizontal="right" vertical="center" wrapText="1"/>
    </xf>
    <xf numFmtId="164" fontId="7" fillId="0" borderId="4" xfId="0" applyNumberFormat="1" applyFont="1" applyBorder="1" applyAlignment="1">
      <alignment horizontal="right" vertical="center" wrapText="1"/>
    </xf>
    <xf numFmtId="164" fontId="1" fillId="0" borderId="1" xfId="0" applyNumberFormat="1" applyFont="1" applyBorder="1" applyAlignment="1">
      <alignment horizontal="right" vertical="top" wrapText="1"/>
    </xf>
    <xf numFmtId="164" fontId="1" fillId="0" borderId="4" xfId="0" applyNumberFormat="1" applyFont="1" applyBorder="1" applyAlignment="1">
      <alignment horizontal="right" vertical="top" wrapText="1"/>
    </xf>
    <xf numFmtId="0" fontId="1" fillId="0" borderId="2" xfId="0" applyFont="1" applyBorder="1" applyAlignment="1">
      <alignment horizontal="left" vertical="top" wrapText="1" indent="1"/>
    </xf>
    <xf numFmtId="0" fontId="1" fillId="0" borderId="1" xfId="0" applyFont="1" applyBorder="1" applyAlignment="1">
      <alignment horizontal="right" wrapText="1"/>
    </xf>
    <xf numFmtId="0" fontId="1" fillId="0" borderId="4" xfId="0" applyFont="1" applyBorder="1" applyAlignment="1">
      <alignment horizontal="right"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right" wrapText="1"/>
    </xf>
    <xf numFmtId="164" fontId="1" fillId="0" borderId="1" xfId="0" applyNumberFormat="1" applyFont="1" applyBorder="1" applyAlignment="1">
      <alignment horizontal="right" vertical="center" wrapText="1"/>
    </xf>
    <xf numFmtId="164" fontId="1" fillId="0" borderId="4" xfId="0" applyNumberFormat="1" applyFont="1" applyBorder="1" applyAlignment="1">
      <alignment horizontal="right" vertical="center"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2" xfId="0" applyFont="1" applyBorder="1" applyAlignment="1">
      <alignment horizontal="left" wrapText="1"/>
    </xf>
    <xf numFmtId="0" fontId="8"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2" fillId="0" borderId="2" xfId="0" applyFont="1" applyBorder="1" applyAlignment="1">
      <alignment horizontal="left" vertical="center"/>
    </xf>
    <xf numFmtId="15" fontId="11" fillId="0" borderId="5" xfId="0" applyNumberFormat="1" applyFont="1" applyBorder="1" applyAlignment="1">
      <alignment horizontal="center" vertical="top"/>
    </xf>
    <xf numFmtId="0" fontId="11" fillId="0" borderId="5" xfId="0" applyFont="1" applyBorder="1" applyAlignment="1">
      <alignment horizontal="center" vertical="top"/>
    </xf>
    <xf numFmtId="1" fontId="2" fillId="2" borderId="2" xfId="0" applyNumberFormat="1" applyFont="1" applyFill="1" applyBorder="1" applyAlignment="1">
      <alignment horizontal="center" vertical="center" shrinkToFit="1"/>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center" vertical="center" wrapText="1"/>
    </xf>
    <xf numFmtId="164" fontId="10" fillId="0" borderId="1" xfId="0" applyNumberFormat="1" applyFont="1" applyBorder="1" applyAlignment="1">
      <alignment horizontal="right"/>
    </xf>
    <xf numFmtId="164" fontId="10" fillId="0" borderId="4" xfId="0" applyNumberFormat="1" applyFont="1" applyBorder="1" applyAlignment="1">
      <alignment horizontal="right"/>
    </xf>
    <xf numFmtId="164" fontId="10" fillId="0" borderId="1" xfId="0" applyNumberFormat="1" applyFont="1" applyBorder="1" applyAlignment="1">
      <alignment horizontal="right" vertical="center"/>
    </xf>
    <xf numFmtId="164" fontId="10" fillId="0" borderId="4" xfId="0" applyNumberFormat="1" applyFont="1" applyBorder="1" applyAlignment="1">
      <alignment horizontal="right" vertical="center"/>
    </xf>
    <xf numFmtId="164" fontId="10" fillId="0" borderId="2" xfId="0" applyNumberFormat="1" applyFont="1" applyBorder="1" applyAlignment="1">
      <alignment horizontal="right" wrapText="1"/>
    </xf>
    <xf numFmtId="164" fontId="10" fillId="0" borderId="1" xfId="0" applyNumberFormat="1" applyFont="1" applyBorder="1" applyAlignment="1">
      <alignment horizontal="right" wrapText="1"/>
    </xf>
    <xf numFmtId="164" fontId="10" fillId="0" borderId="4" xfId="0" applyNumberFormat="1" applyFont="1" applyBorder="1" applyAlignment="1">
      <alignment horizontal="right" wrapText="1"/>
    </xf>
    <xf numFmtId="0" fontId="12" fillId="0" borderId="6" xfId="0" applyFont="1" applyBorder="1" applyAlignment="1">
      <alignment horizontal="left" vertical="center"/>
    </xf>
    <xf numFmtId="164" fontId="12" fillId="0" borderId="2" xfId="0" applyNumberFormat="1" applyFont="1" applyBorder="1" applyAlignment="1">
      <alignment horizontal="right" vertical="top"/>
    </xf>
    <xf numFmtId="0" fontId="12" fillId="0" borderId="2" xfId="0" applyFont="1" applyBorder="1" applyAlignment="1">
      <alignment horizontal="right" vertical="top"/>
    </xf>
    <xf numFmtId="164" fontId="13" fillId="2" borderId="1" xfId="0" applyNumberFormat="1" applyFont="1" applyFill="1" applyBorder="1" applyAlignment="1">
      <alignment horizontal="center" vertical="center" shrinkToFit="1"/>
    </xf>
    <xf numFmtId="164" fontId="13" fillId="2" borderId="4" xfId="0" applyNumberFormat="1" applyFont="1" applyFill="1" applyBorder="1" applyAlignment="1">
      <alignment horizontal="center" vertical="center" shrinkToFit="1"/>
    </xf>
    <xf numFmtId="164" fontId="12" fillId="2" borderId="1" xfId="0" applyNumberFormat="1" applyFont="1" applyFill="1" applyBorder="1" applyAlignment="1">
      <alignment horizontal="right" vertical="center"/>
    </xf>
    <xf numFmtId="164" fontId="12" fillId="2" borderId="4" xfId="0" applyNumberFormat="1" applyFont="1" applyFill="1" applyBorder="1" applyAlignment="1">
      <alignment horizontal="right" vertical="center"/>
    </xf>
    <xf numFmtId="164" fontId="14" fillId="0" borderId="1" xfId="0" applyNumberFormat="1" applyFont="1" applyBorder="1" applyAlignment="1">
      <alignment horizontal="right"/>
    </xf>
    <xf numFmtId="164" fontId="14" fillId="0" borderId="4" xfId="0" applyNumberFormat="1" applyFont="1" applyBorder="1" applyAlignment="1">
      <alignment horizontal="right"/>
    </xf>
    <xf numFmtId="164" fontId="14" fillId="0" borderId="1" xfId="0" applyNumberFormat="1" applyFont="1" applyBorder="1" applyAlignment="1">
      <alignment horizontal="right" vertical="top"/>
    </xf>
    <xf numFmtId="44" fontId="14" fillId="0" borderId="4" xfId="0" applyNumberFormat="1" applyFont="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12191</xdr:colOff>
      <xdr:row>7</xdr:row>
      <xdr:rowOff>207264</xdr:rowOff>
    </xdr:to>
    <xdr:pic>
      <xdr:nvPicPr>
        <xdr:cNvPr id="14" name="image2.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1" cy="207264"/>
        </a:xfrm>
        <a:prstGeom prst="rect">
          <a:avLst/>
        </a:prstGeom>
      </xdr:spPr>
    </xdr:pic>
    <xdr:clientData/>
  </xdr:twoCellAnchor>
  <xdr:twoCellAnchor editAs="oneCell">
    <xdr:from>
      <xdr:col>0</xdr:col>
      <xdr:colOff>0</xdr:colOff>
      <xdr:row>7</xdr:row>
      <xdr:rowOff>0</xdr:rowOff>
    </xdr:from>
    <xdr:to>
      <xdr:col>0</xdr:col>
      <xdr:colOff>12192</xdr:colOff>
      <xdr:row>7</xdr:row>
      <xdr:rowOff>207264</xdr:rowOff>
    </xdr:to>
    <xdr:pic>
      <xdr:nvPicPr>
        <xdr:cNvPr id="15" name="image2.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 cy="2072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tabSelected="1" topLeftCell="A58" workbookViewId="0">
      <selection activeCell="K70" sqref="K70:L70"/>
    </sheetView>
  </sheetViews>
  <sheetFormatPr defaultRowHeight="12.75" x14ac:dyDescent="0.2"/>
  <cols>
    <col min="1" max="1" width="9" customWidth="1"/>
    <col min="2" max="6" width="13.1640625" customWidth="1"/>
    <col min="7" max="8" width="7.83203125" customWidth="1"/>
    <col min="9" max="10" width="9.1640625" customWidth="1"/>
    <col min="11" max="12" width="9.33203125" customWidth="1"/>
    <col min="13" max="15" width="12.33203125" customWidth="1"/>
  </cols>
  <sheetData>
    <row r="1" spans="1:12" ht="16.5" thickBot="1" x14ac:dyDescent="0.25">
      <c r="A1" s="20" t="s">
        <v>79</v>
      </c>
      <c r="B1" s="20"/>
      <c r="C1" s="20"/>
      <c r="D1" s="20"/>
      <c r="E1" s="20"/>
      <c r="F1" s="20"/>
      <c r="G1" s="18"/>
      <c r="H1" s="19"/>
      <c r="I1" s="19"/>
      <c r="J1" s="58">
        <v>46293</v>
      </c>
      <c r="K1" s="59"/>
      <c r="L1" s="59"/>
    </row>
    <row r="2" spans="1:12" ht="30.75" customHeight="1" thickBot="1" x14ac:dyDescent="0.25">
      <c r="A2" s="72" t="s">
        <v>82</v>
      </c>
      <c r="B2" s="72"/>
      <c r="C2" s="72"/>
      <c r="D2" s="72"/>
      <c r="E2" s="72"/>
      <c r="F2" s="72"/>
      <c r="G2" s="72"/>
      <c r="H2" s="72"/>
      <c r="I2" s="72"/>
      <c r="J2" s="72"/>
      <c r="K2" s="72"/>
      <c r="L2" s="72"/>
    </row>
    <row r="3" spans="1:12" ht="36.75" customHeight="1" thickBot="1" x14ac:dyDescent="0.25">
      <c r="A3" s="1" t="s">
        <v>52</v>
      </c>
      <c r="B3" s="53" t="s">
        <v>53</v>
      </c>
      <c r="C3" s="53"/>
      <c r="D3" s="53"/>
      <c r="E3" s="53"/>
      <c r="F3" s="48"/>
      <c r="G3" s="1" t="s">
        <v>54</v>
      </c>
      <c r="H3" s="1" t="s">
        <v>55</v>
      </c>
      <c r="I3" s="53" t="s">
        <v>56</v>
      </c>
      <c r="J3" s="53"/>
      <c r="K3" s="53" t="s">
        <v>57</v>
      </c>
      <c r="L3" s="53"/>
    </row>
    <row r="4" spans="1:12" ht="20.25" customHeight="1" thickBot="1" x14ac:dyDescent="0.25">
      <c r="A4" s="54" t="s">
        <v>51</v>
      </c>
      <c r="B4" s="55"/>
      <c r="C4" s="55"/>
      <c r="D4" s="55"/>
      <c r="E4" s="55"/>
      <c r="F4" s="55"/>
      <c r="G4" s="55"/>
      <c r="H4" s="55"/>
      <c r="I4" s="55"/>
      <c r="J4" s="55"/>
      <c r="K4" s="55"/>
      <c r="L4" s="56"/>
    </row>
    <row r="5" spans="1:12" ht="19.5" customHeight="1" thickBot="1" x14ac:dyDescent="0.25">
      <c r="A5" s="2">
        <v>1</v>
      </c>
      <c r="B5" s="57" t="s">
        <v>58</v>
      </c>
      <c r="C5" s="57"/>
      <c r="D5" s="57"/>
      <c r="E5" s="57"/>
      <c r="F5" s="57"/>
      <c r="G5" s="3">
        <v>1</v>
      </c>
      <c r="H5" s="4" t="s">
        <v>48</v>
      </c>
      <c r="I5" s="27"/>
      <c r="J5" s="28"/>
      <c r="K5" s="65">
        <f>I5*G5</f>
        <v>0</v>
      </c>
      <c r="L5" s="66"/>
    </row>
    <row r="6" spans="1:12" ht="19.5" customHeight="1" thickBot="1" x14ac:dyDescent="0.25">
      <c r="A6" s="2">
        <v>2</v>
      </c>
      <c r="B6" s="57" t="s">
        <v>47</v>
      </c>
      <c r="C6" s="57"/>
      <c r="D6" s="57"/>
      <c r="E6" s="57"/>
      <c r="F6" s="57"/>
      <c r="G6" s="3">
        <v>1</v>
      </c>
      <c r="H6" s="4" t="s">
        <v>48</v>
      </c>
      <c r="I6" s="27"/>
      <c r="J6" s="28"/>
      <c r="K6" s="65">
        <f t="shared" ref="K6:K22" si="0">I6*G6</f>
        <v>0</v>
      </c>
      <c r="L6" s="66"/>
    </row>
    <row r="7" spans="1:12" ht="82.5" customHeight="1" thickBot="1" x14ac:dyDescent="0.25">
      <c r="A7" s="3">
        <v>3</v>
      </c>
      <c r="B7" s="51" t="s">
        <v>70</v>
      </c>
      <c r="C7" s="51"/>
      <c r="D7" s="51"/>
      <c r="E7" s="51"/>
      <c r="F7" s="51"/>
      <c r="G7" s="3">
        <v>1</v>
      </c>
      <c r="H7" s="4" t="s">
        <v>48</v>
      </c>
      <c r="I7" s="29"/>
      <c r="J7" s="30"/>
      <c r="K7" s="65">
        <f t="shared" si="0"/>
        <v>0</v>
      </c>
      <c r="L7" s="66"/>
    </row>
    <row r="8" spans="1:12" ht="22.5" customHeight="1" thickBot="1" x14ac:dyDescent="0.25">
      <c r="A8" s="2">
        <v>4</v>
      </c>
      <c r="B8" s="57" t="s">
        <v>80</v>
      </c>
      <c r="C8" s="57"/>
      <c r="D8" s="57"/>
      <c r="E8" s="57"/>
      <c r="F8" s="57"/>
      <c r="G8" s="4">
        <v>1</v>
      </c>
      <c r="H8" s="4" t="s">
        <v>48</v>
      </c>
      <c r="I8" s="29"/>
      <c r="J8" s="30"/>
      <c r="K8" s="65">
        <f t="shared" si="0"/>
        <v>0</v>
      </c>
      <c r="L8" s="66"/>
    </row>
    <row r="9" spans="1:12" ht="38.85" customHeight="1" thickBot="1" x14ac:dyDescent="0.25">
      <c r="A9" s="3">
        <v>5</v>
      </c>
      <c r="B9" s="51" t="s">
        <v>71</v>
      </c>
      <c r="C9" s="51"/>
      <c r="D9" s="51"/>
      <c r="E9" s="51"/>
      <c r="F9" s="51"/>
      <c r="G9" s="3">
        <v>1</v>
      </c>
      <c r="H9" s="5" t="s">
        <v>48</v>
      </c>
      <c r="I9" s="31"/>
      <c r="J9" s="32"/>
      <c r="K9" s="65">
        <f t="shared" si="0"/>
        <v>0</v>
      </c>
      <c r="L9" s="66"/>
    </row>
    <row r="10" spans="1:12" ht="68.25" customHeight="1" thickBot="1" x14ac:dyDescent="0.25">
      <c r="A10" s="3">
        <v>6</v>
      </c>
      <c r="B10" s="49" t="s">
        <v>81</v>
      </c>
      <c r="C10" s="52"/>
      <c r="D10" s="52"/>
      <c r="E10" s="52"/>
      <c r="F10" s="52"/>
      <c r="G10" s="3">
        <v>1</v>
      </c>
      <c r="H10" s="5" t="s">
        <v>48</v>
      </c>
      <c r="I10" s="31"/>
      <c r="J10" s="32"/>
      <c r="K10" s="65">
        <f t="shared" si="0"/>
        <v>0</v>
      </c>
      <c r="L10" s="66"/>
    </row>
    <row r="11" spans="1:12" ht="66" customHeight="1" thickBot="1" x14ac:dyDescent="0.25">
      <c r="A11" s="3">
        <v>7</v>
      </c>
      <c r="B11" s="51" t="s">
        <v>72</v>
      </c>
      <c r="C11" s="51"/>
      <c r="D11" s="51"/>
      <c r="E11" s="51"/>
      <c r="F11" s="51"/>
      <c r="G11" s="3">
        <v>1</v>
      </c>
      <c r="H11" s="5" t="s">
        <v>48</v>
      </c>
      <c r="I11" s="31"/>
      <c r="J11" s="32"/>
      <c r="K11" s="65">
        <f t="shared" si="0"/>
        <v>0</v>
      </c>
      <c r="L11" s="66"/>
    </row>
    <row r="12" spans="1:12" ht="20.25" customHeight="1" thickBot="1" x14ac:dyDescent="0.25">
      <c r="A12" s="6">
        <v>8</v>
      </c>
      <c r="B12" s="49" t="s">
        <v>59</v>
      </c>
      <c r="C12" s="49"/>
      <c r="D12" s="49"/>
      <c r="E12" s="49"/>
      <c r="F12" s="49"/>
      <c r="G12" s="3">
        <v>1</v>
      </c>
      <c r="H12" s="5" t="s">
        <v>48</v>
      </c>
      <c r="I12" s="31"/>
      <c r="J12" s="32"/>
      <c r="K12" s="65">
        <f t="shared" si="0"/>
        <v>0</v>
      </c>
      <c r="L12" s="66"/>
    </row>
    <row r="13" spans="1:12" ht="20.25" customHeight="1" thickBot="1" x14ac:dyDescent="0.25">
      <c r="A13" s="6">
        <v>9</v>
      </c>
      <c r="B13" s="49" t="s">
        <v>60</v>
      </c>
      <c r="C13" s="49"/>
      <c r="D13" s="49"/>
      <c r="E13" s="49"/>
      <c r="F13" s="49"/>
      <c r="G13" s="3">
        <v>1</v>
      </c>
      <c r="H13" s="5" t="s">
        <v>48</v>
      </c>
      <c r="I13" s="31"/>
      <c r="J13" s="32"/>
      <c r="K13" s="65">
        <f t="shared" si="0"/>
        <v>0</v>
      </c>
      <c r="L13" s="66"/>
    </row>
    <row r="14" spans="1:12" ht="20.25" customHeight="1" thickBot="1" x14ac:dyDescent="0.25">
      <c r="A14" s="6">
        <v>10</v>
      </c>
      <c r="B14" s="49" t="s">
        <v>61</v>
      </c>
      <c r="C14" s="49"/>
      <c r="D14" s="49"/>
      <c r="E14" s="49"/>
      <c r="F14" s="49"/>
      <c r="G14" s="3">
        <v>61</v>
      </c>
      <c r="H14" s="5" t="s">
        <v>49</v>
      </c>
      <c r="I14" s="31"/>
      <c r="J14" s="32"/>
      <c r="K14" s="65">
        <f t="shared" si="0"/>
        <v>0</v>
      </c>
      <c r="L14" s="66"/>
    </row>
    <row r="15" spans="1:12" ht="20.25" customHeight="1" thickBot="1" x14ac:dyDescent="0.25">
      <c r="A15" s="6">
        <v>11</v>
      </c>
      <c r="B15" s="49" t="s">
        <v>62</v>
      </c>
      <c r="C15" s="49"/>
      <c r="D15" s="49"/>
      <c r="E15" s="49"/>
      <c r="F15" s="49"/>
      <c r="G15" s="3">
        <v>105</v>
      </c>
      <c r="H15" s="5" t="s">
        <v>49</v>
      </c>
      <c r="I15" s="31"/>
      <c r="J15" s="32"/>
      <c r="K15" s="65">
        <f t="shared" si="0"/>
        <v>0</v>
      </c>
      <c r="L15" s="66"/>
    </row>
    <row r="16" spans="1:12" ht="81" customHeight="1" thickBot="1" x14ac:dyDescent="0.25">
      <c r="A16" s="3">
        <v>12</v>
      </c>
      <c r="B16" s="51" t="s">
        <v>73</v>
      </c>
      <c r="C16" s="51"/>
      <c r="D16" s="51"/>
      <c r="E16" s="51"/>
      <c r="F16" s="51"/>
      <c r="G16" s="3">
        <v>585</v>
      </c>
      <c r="H16" s="5" t="s">
        <v>50</v>
      </c>
      <c r="I16" s="31"/>
      <c r="J16" s="32"/>
      <c r="K16" s="67">
        <f t="shared" si="0"/>
        <v>0</v>
      </c>
      <c r="L16" s="68"/>
    </row>
    <row r="17" spans="1:12" ht="17.25" customHeight="1" thickBot="1" x14ac:dyDescent="0.25">
      <c r="A17" s="7">
        <v>13</v>
      </c>
      <c r="B17" s="49" t="s">
        <v>63</v>
      </c>
      <c r="C17" s="49"/>
      <c r="D17" s="49"/>
      <c r="E17" s="49"/>
      <c r="F17" s="49"/>
      <c r="G17" s="8">
        <v>1800</v>
      </c>
      <c r="H17" s="9" t="s">
        <v>64</v>
      </c>
      <c r="I17" s="33"/>
      <c r="J17" s="34"/>
      <c r="K17" s="65">
        <f t="shared" si="0"/>
        <v>0</v>
      </c>
      <c r="L17" s="66"/>
    </row>
    <row r="18" spans="1:12" ht="17.25" customHeight="1" thickBot="1" x14ac:dyDescent="0.25">
      <c r="A18" s="7">
        <v>14</v>
      </c>
      <c r="B18" s="49" t="s">
        <v>65</v>
      </c>
      <c r="C18" s="49"/>
      <c r="D18" s="49"/>
      <c r="E18" s="49"/>
      <c r="F18" s="49"/>
      <c r="G18" s="8">
        <v>1800</v>
      </c>
      <c r="H18" s="9" t="s">
        <v>64</v>
      </c>
      <c r="I18" s="33"/>
      <c r="J18" s="34"/>
      <c r="K18" s="65">
        <f t="shared" si="0"/>
        <v>0</v>
      </c>
      <c r="L18" s="66"/>
    </row>
    <row r="19" spans="1:12" ht="20.25" customHeight="1" thickBot="1" x14ac:dyDescent="0.25">
      <c r="A19" s="11">
        <v>15</v>
      </c>
      <c r="B19" s="49" t="s">
        <v>66</v>
      </c>
      <c r="C19" s="49"/>
      <c r="D19" s="49"/>
      <c r="E19" s="49"/>
      <c r="F19" s="49"/>
      <c r="G19" s="8">
        <v>1800</v>
      </c>
      <c r="H19" s="9" t="s">
        <v>64</v>
      </c>
      <c r="I19" s="33"/>
      <c r="J19" s="34"/>
      <c r="K19" s="65">
        <f t="shared" si="0"/>
        <v>0</v>
      </c>
      <c r="L19" s="66"/>
    </row>
    <row r="20" spans="1:12" ht="30.6" customHeight="1" thickBot="1" x14ac:dyDescent="0.25">
      <c r="A20" s="11">
        <v>16</v>
      </c>
      <c r="B20" s="49" t="s">
        <v>67</v>
      </c>
      <c r="C20" s="49"/>
      <c r="D20" s="49"/>
      <c r="E20" s="49"/>
      <c r="F20" s="49"/>
      <c r="G20" s="8">
        <v>1800</v>
      </c>
      <c r="H20" s="9" t="s">
        <v>64</v>
      </c>
      <c r="I20" s="33"/>
      <c r="J20" s="34"/>
      <c r="K20" s="65">
        <f t="shared" si="0"/>
        <v>0</v>
      </c>
      <c r="L20" s="66"/>
    </row>
    <row r="21" spans="1:12" ht="20.25" customHeight="1" thickBot="1" x14ac:dyDescent="0.25">
      <c r="A21" s="7">
        <v>17</v>
      </c>
      <c r="B21" s="50" t="s">
        <v>68</v>
      </c>
      <c r="C21" s="50"/>
      <c r="D21" s="50"/>
      <c r="E21" s="50"/>
      <c r="F21" s="50"/>
      <c r="G21" s="8">
        <v>1800</v>
      </c>
      <c r="H21" s="9" t="s">
        <v>64</v>
      </c>
      <c r="I21" s="33"/>
      <c r="J21" s="34"/>
      <c r="K21" s="65">
        <f t="shared" si="0"/>
        <v>0</v>
      </c>
      <c r="L21" s="66"/>
    </row>
    <row r="22" spans="1:12" ht="70.5" customHeight="1" thickBot="1" x14ac:dyDescent="0.25">
      <c r="A22" s="11">
        <v>18</v>
      </c>
      <c r="B22" s="47" t="s">
        <v>74</v>
      </c>
      <c r="C22" s="47"/>
      <c r="D22" s="47"/>
      <c r="E22" s="47"/>
      <c r="F22" s="47"/>
      <c r="G22" s="3">
        <v>654</v>
      </c>
      <c r="H22" s="5" t="s">
        <v>69</v>
      </c>
      <c r="I22" s="42"/>
      <c r="J22" s="43"/>
      <c r="K22" s="67">
        <f t="shared" si="0"/>
        <v>0</v>
      </c>
      <c r="L22" s="68"/>
    </row>
    <row r="23" spans="1:12" ht="46.35" customHeight="1" thickBot="1" x14ac:dyDescent="0.25">
      <c r="A23" s="3">
        <v>19</v>
      </c>
      <c r="B23" s="38" t="s">
        <v>5</v>
      </c>
      <c r="C23" s="39"/>
      <c r="D23" s="39"/>
      <c r="E23" s="39"/>
      <c r="F23" s="40"/>
      <c r="G23" s="13">
        <v>1123</v>
      </c>
      <c r="H23" s="12" t="s">
        <v>4</v>
      </c>
      <c r="I23" s="42"/>
      <c r="J23" s="43"/>
      <c r="K23" s="65">
        <f t="shared" ref="K23:K60" si="1">I23*G23</f>
        <v>0</v>
      </c>
      <c r="L23" s="66"/>
    </row>
    <row r="24" spans="1:12" ht="75.75" customHeight="1" thickBot="1" x14ac:dyDescent="0.25">
      <c r="A24" s="3">
        <v>20</v>
      </c>
      <c r="B24" s="44" t="s">
        <v>6</v>
      </c>
      <c r="C24" s="45"/>
      <c r="D24" s="45"/>
      <c r="E24" s="45"/>
      <c r="F24" s="46"/>
      <c r="G24" s="3">
        <v>1</v>
      </c>
      <c r="H24" s="12" t="s">
        <v>0</v>
      </c>
      <c r="I24" s="42"/>
      <c r="J24" s="43"/>
      <c r="K24" s="67">
        <f t="shared" si="1"/>
        <v>0</v>
      </c>
      <c r="L24" s="68"/>
    </row>
    <row r="25" spans="1:12" ht="26.45" customHeight="1" thickBot="1" x14ac:dyDescent="0.25">
      <c r="A25" s="6">
        <v>21</v>
      </c>
      <c r="B25" s="38" t="s">
        <v>7</v>
      </c>
      <c r="C25" s="39"/>
      <c r="D25" s="39"/>
      <c r="E25" s="39"/>
      <c r="F25" s="40"/>
      <c r="G25" s="6">
        <v>60</v>
      </c>
      <c r="H25" s="10" t="s">
        <v>1</v>
      </c>
      <c r="I25" s="33"/>
      <c r="J25" s="34"/>
      <c r="K25" s="65">
        <f t="shared" si="1"/>
        <v>0</v>
      </c>
      <c r="L25" s="66"/>
    </row>
    <row r="26" spans="1:12" ht="15.6" customHeight="1" thickBot="1" x14ac:dyDescent="0.25">
      <c r="A26" s="6">
        <v>22</v>
      </c>
      <c r="B26" s="38" t="s">
        <v>8</v>
      </c>
      <c r="C26" s="39"/>
      <c r="D26" s="39"/>
      <c r="E26" s="39"/>
      <c r="F26" s="40"/>
      <c r="G26" s="6">
        <v>30</v>
      </c>
      <c r="H26" s="10" t="s">
        <v>1</v>
      </c>
      <c r="I26" s="33"/>
      <c r="J26" s="34"/>
      <c r="K26" s="65">
        <f t="shared" si="1"/>
        <v>0</v>
      </c>
      <c r="L26" s="66"/>
    </row>
    <row r="27" spans="1:12" ht="30.6" customHeight="1" thickBot="1" x14ac:dyDescent="0.25">
      <c r="A27" s="6">
        <v>23</v>
      </c>
      <c r="B27" s="38" t="s">
        <v>9</v>
      </c>
      <c r="C27" s="39"/>
      <c r="D27" s="39"/>
      <c r="E27" s="39"/>
      <c r="F27" s="40"/>
      <c r="G27" s="6">
        <v>11</v>
      </c>
      <c r="H27" s="10" t="s">
        <v>10</v>
      </c>
      <c r="I27" s="33"/>
      <c r="J27" s="34"/>
      <c r="K27" s="65">
        <f t="shared" si="1"/>
        <v>0</v>
      </c>
      <c r="L27" s="66"/>
    </row>
    <row r="28" spans="1:12" ht="26.1" customHeight="1" thickBot="1" x14ac:dyDescent="0.25">
      <c r="A28" s="14">
        <v>24</v>
      </c>
      <c r="B28" s="38" t="s">
        <v>11</v>
      </c>
      <c r="C28" s="39"/>
      <c r="D28" s="39"/>
      <c r="E28" s="39"/>
      <c r="F28" s="40"/>
      <c r="G28" s="6">
        <v>2</v>
      </c>
      <c r="H28" s="10" t="s">
        <v>10</v>
      </c>
      <c r="I28" s="33"/>
      <c r="J28" s="34"/>
      <c r="K28" s="65">
        <f t="shared" si="1"/>
        <v>0</v>
      </c>
      <c r="L28" s="66"/>
    </row>
    <row r="29" spans="1:12" ht="20.25" customHeight="1" thickBot="1" x14ac:dyDescent="0.25">
      <c r="A29" s="6">
        <v>25</v>
      </c>
      <c r="B29" s="38" t="s">
        <v>12</v>
      </c>
      <c r="C29" s="39"/>
      <c r="D29" s="39"/>
      <c r="E29" s="39"/>
      <c r="F29" s="40"/>
      <c r="G29" s="6">
        <v>750</v>
      </c>
      <c r="H29" s="10" t="s">
        <v>1</v>
      </c>
      <c r="I29" s="33"/>
      <c r="J29" s="34"/>
      <c r="K29" s="65">
        <f t="shared" si="1"/>
        <v>0</v>
      </c>
      <c r="L29" s="66"/>
    </row>
    <row r="30" spans="1:12" ht="20.25" customHeight="1" thickBot="1" x14ac:dyDescent="0.25">
      <c r="A30" s="6">
        <v>26</v>
      </c>
      <c r="B30" s="38" t="s">
        <v>13</v>
      </c>
      <c r="C30" s="39"/>
      <c r="D30" s="39"/>
      <c r="E30" s="39"/>
      <c r="F30" s="40"/>
      <c r="G30" s="6">
        <v>1</v>
      </c>
      <c r="H30" s="10" t="s">
        <v>10</v>
      </c>
      <c r="I30" s="33"/>
      <c r="J30" s="34"/>
      <c r="K30" s="65">
        <f t="shared" si="1"/>
        <v>0</v>
      </c>
      <c r="L30" s="66"/>
    </row>
    <row r="31" spans="1:12" ht="20.25" customHeight="1" thickBot="1" x14ac:dyDescent="0.25">
      <c r="A31" s="6">
        <v>27</v>
      </c>
      <c r="B31" s="38" t="s">
        <v>14</v>
      </c>
      <c r="C31" s="39"/>
      <c r="D31" s="39"/>
      <c r="E31" s="39"/>
      <c r="F31" s="40"/>
      <c r="G31" s="6">
        <v>10</v>
      </c>
      <c r="H31" s="10" t="s">
        <v>10</v>
      </c>
      <c r="I31" s="33"/>
      <c r="J31" s="34"/>
      <c r="K31" s="65">
        <f t="shared" si="1"/>
        <v>0</v>
      </c>
      <c r="L31" s="66"/>
    </row>
    <row r="32" spans="1:12" ht="20.25" customHeight="1" thickBot="1" x14ac:dyDescent="0.25">
      <c r="A32" s="6">
        <v>28</v>
      </c>
      <c r="B32" s="38" t="s">
        <v>15</v>
      </c>
      <c r="C32" s="39"/>
      <c r="D32" s="39"/>
      <c r="E32" s="39"/>
      <c r="F32" s="40"/>
      <c r="G32" s="6">
        <v>28</v>
      </c>
      <c r="H32" s="10" t="s">
        <v>10</v>
      </c>
      <c r="I32" s="33"/>
      <c r="J32" s="34"/>
      <c r="K32" s="65">
        <f t="shared" si="1"/>
        <v>0</v>
      </c>
      <c r="L32" s="66"/>
    </row>
    <row r="33" spans="1:12" ht="20.25" customHeight="1" thickBot="1" x14ac:dyDescent="0.25">
      <c r="A33" s="14">
        <v>29</v>
      </c>
      <c r="B33" s="38" t="s">
        <v>16</v>
      </c>
      <c r="C33" s="39"/>
      <c r="D33" s="39"/>
      <c r="E33" s="39"/>
      <c r="F33" s="40"/>
      <c r="G33" s="6">
        <v>15</v>
      </c>
      <c r="H33" s="10" t="s">
        <v>10</v>
      </c>
      <c r="I33" s="33"/>
      <c r="J33" s="34"/>
      <c r="K33" s="65">
        <f t="shared" si="1"/>
        <v>0</v>
      </c>
      <c r="L33" s="66"/>
    </row>
    <row r="34" spans="1:12" ht="20.25" customHeight="1" thickBot="1" x14ac:dyDescent="0.25">
      <c r="A34" s="14">
        <v>30</v>
      </c>
      <c r="B34" s="38" t="s">
        <v>17</v>
      </c>
      <c r="C34" s="39"/>
      <c r="D34" s="39"/>
      <c r="E34" s="39"/>
      <c r="F34" s="40"/>
      <c r="G34" s="6">
        <v>270</v>
      </c>
      <c r="H34" s="10" t="s">
        <v>1</v>
      </c>
      <c r="I34" s="33"/>
      <c r="J34" s="34"/>
      <c r="K34" s="65">
        <f t="shared" si="1"/>
        <v>0</v>
      </c>
      <c r="L34" s="66"/>
    </row>
    <row r="35" spans="1:12" ht="20.25" customHeight="1" thickBot="1" x14ac:dyDescent="0.25">
      <c r="A35" s="14">
        <v>31</v>
      </c>
      <c r="B35" s="38" t="s">
        <v>18</v>
      </c>
      <c r="C35" s="39"/>
      <c r="D35" s="39"/>
      <c r="E35" s="39"/>
      <c r="F35" s="40"/>
      <c r="G35" s="6">
        <v>432</v>
      </c>
      <c r="H35" s="10" t="s">
        <v>3</v>
      </c>
      <c r="I35" s="33"/>
      <c r="J35" s="34"/>
      <c r="K35" s="65">
        <f t="shared" si="1"/>
        <v>0</v>
      </c>
      <c r="L35" s="66"/>
    </row>
    <row r="36" spans="1:12" ht="20.25" customHeight="1" thickBot="1" x14ac:dyDescent="0.25">
      <c r="A36" s="6">
        <v>32</v>
      </c>
      <c r="B36" s="38" t="s">
        <v>19</v>
      </c>
      <c r="C36" s="39"/>
      <c r="D36" s="39"/>
      <c r="E36" s="39"/>
      <c r="F36" s="40"/>
      <c r="G36" s="6">
        <v>162</v>
      </c>
      <c r="H36" s="10" t="s">
        <v>2</v>
      </c>
      <c r="I36" s="33"/>
      <c r="J36" s="34"/>
      <c r="K36" s="65">
        <f t="shared" si="1"/>
        <v>0</v>
      </c>
      <c r="L36" s="66"/>
    </row>
    <row r="37" spans="1:12" ht="20.25" customHeight="1" thickBot="1" x14ac:dyDescent="0.25">
      <c r="A37" s="14">
        <v>33</v>
      </c>
      <c r="B37" s="38" t="s">
        <v>20</v>
      </c>
      <c r="C37" s="39"/>
      <c r="D37" s="39"/>
      <c r="E37" s="39"/>
      <c r="F37" s="40"/>
      <c r="G37" s="6">
        <v>4</v>
      </c>
      <c r="H37" s="10" t="s">
        <v>10</v>
      </c>
      <c r="I37" s="33"/>
      <c r="J37" s="34"/>
      <c r="K37" s="65">
        <f t="shared" si="1"/>
        <v>0</v>
      </c>
      <c r="L37" s="66"/>
    </row>
    <row r="38" spans="1:12" ht="20.25" customHeight="1" thickBot="1" x14ac:dyDescent="0.25">
      <c r="A38" s="6">
        <v>34</v>
      </c>
      <c r="B38" s="38" t="s">
        <v>21</v>
      </c>
      <c r="C38" s="39"/>
      <c r="D38" s="39"/>
      <c r="E38" s="39"/>
      <c r="F38" s="40"/>
      <c r="G38" s="6">
        <v>168</v>
      </c>
      <c r="H38" s="10" t="s">
        <v>1</v>
      </c>
      <c r="I38" s="33"/>
      <c r="J38" s="34"/>
      <c r="K38" s="65">
        <f t="shared" si="1"/>
        <v>0</v>
      </c>
      <c r="L38" s="66"/>
    </row>
    <row r="39" spans="1:12" ht="20.25" customHeight="1" thickBot="1" x14ac:dyDescent="0.25">
      <c r="A39" s="14">
        <v>35</v>
      </c>
      <c r="B39" s="38" t="s">
        <v>22</v>
      </c>
      <c r="C39" s="39"/>
      <c r="D39" s="39"/>
      <c r="E39" s="39"/>
      <c r="F39" s="40"/>
      <c r="G39" s="6">
        <v>2</v>
      </c>
      <c r="H39" s="10" t="s">
        <v>10</v>
      </c>
      <c r="I39" s="33"/>
      <c r="J39" s="34"/>
      <c r="K39" s="65">
        <f t="shared" si="1"/>
        <v>0</v>
      </c>
      <c r="L39" s="66"/>
    </row>
    <row r="40" spans="1:12" ht="29.85" customHeight="1" thickBot="1" x14ac:dyDescent="0.25">
      <c r="A40" s="6">
        <v>36</v>
      </c>
      <c r="B40" s="38" t="s">
        <v>23</v>
      </c>
      <c r="C40" s="39"/>
      <c r="D40" s="39"/>
      <c r="E40" s="39"/>
      <c r="F40" s="40"/>
      <c r="G40" s="6">
        <v>1</v>
      </c>
      <c r="H40" s="10" t="s">
        <v>0</v>
      </c>
      <c r="I40" s="33"/>
      <c r="J40" s="34"/>
      <c r="K40" s="65">
        <f t="shared" si="1"/>
        <v>0</v>
      </c>
      <c r="L40" s="66"/>
    </row>
    <row r="41" spans="1:12" ht="51" customHeight="1" thickBot="1" x14ac:dyDescent="0.25">
      <c r="A41" s="3">
        <v>37</v>
      </c>
      <c r="B41" s="38" t="s">
        <v>24</v>
      </c>
      <c r="C41" s="39"/>
      <c r="D41" s="39"/>
      <c r="E41" s="39"/>
      <c r="F41" s="40"/>
      <c r="G41" s="3">
        <v>1</v>
      </c>
      <c r="H41" s="12" t="s">
        <v>0</v>
      </c>
      <c r="I41" s="42"/>
      <c r="J41" s="43"/>
      <c r="K41" s="67">
        <f t="shared" si="1"/>
        <v>0</v>
      </c>
      <c r="L41" s="68"/>
    </row>
    <row r="42" spans="1:12" ht="19.5" customHeight="1" thickBot="1" x14ac:dyDescent="0.25">
      <c r="A42" s="6">
        <v>38</v>
      </c>
      <c r="B42" s="38" t="s">
        <v>25</v>
      </c>
      <c r="C42" s="39"/>
      <c r="D42" s="39"/>
      <c r="E42" s="39"/>
      <c r="F42" s="40"/>
      <c r="G42" s="6">
        <v>3</v>
      </c>
      <c r="H42" s="10" t="s">
        <v>10</v>
      </c>
      <c r="I42" s="33"/>
      <c r="J42" s="34"/>
      <c r="K42" s="65">
        <f t="shared" si="1"/>
        <v>0</v>
      </c>
      <c r="L42" s="66"/>
    </row>
    <row r="43" spans="1:12" ht="19.5" customHeight="1" thickBot="1" x14ac:dyDescent="0.25">
      <c r="A43" s="6">
        <v>39</v>
      </c>
      <c r="B43" s="38" t="s">
        <v>26</v>
      </c>
      <c r="C43" s="39"/>
      <c r="D43" s="39"/>
      <c r="E43" s="39"/>
      <c r="F43" s="40"/>
      <c r="G43" s="6">
        <v>1</v>
      </c>
      <c r="H43" s="10" t="s">
        <v>10</v>
      </c>
      <c r="I43" s="33"/>
      <c r="J43" s="34"/>
      <c r="K43" s="65">
        <f t="shared" si="1"/>
        <v>0</v>
      </c>
      <c r="L43" s="66"/>
    </row>
    <row r="44" spans="1:12" ht="19.5" customHeight="1" thickBot="1" x14ac:dyDescent="0.25">
      <c r="A44" s="6">
        <v>40</v>
      </c>
      <c r="B44" s="38" t="s">
        <v>27</v>
      </c>
      <c r="C44" s="39"/>
      <c r="D44" s="39"/>
      <c r="E44" s="39"/>
      <c r="F44" s="40"/>
      <c r="G44" s="6">
        <v>2</v>
      </c>
      <c r="H44" s="10" t="s">
        <v>10</v>
      </c>
      <c r="I44" s="33"/>
      <c r="J44" s="34"/>
      <c r="K44" s="65">
        <f t="shared" si="1"/>
        <v>0</v>
      </c>
      <c r="L44" s="66"/>
    </row>
    <row r="45" spans="1:12" ht="19.5" customHeight="1" thickBot="1" x14ac:dyDescent="0.25">
      <c r="A45" s="6">
        <v>41</v>
      </c>
      <c r="B45" s="38" t="s">
        <v>28</v>
      </c>
      <c r="C45" s="39"/>
      <c r="D45" s="39"/>
      <c r="E45" s="39"/>
      <c r="F45" s="40"/>
      <c r="G45" s="8">
        <v>1400</v>
      </c>
      <c r="H45" s="10" t="s">
        <v>1</v>
      </c>
      <c r="I45" s="33"/>
      <c r="J45" s="34"/>
      <c r="K45" s="65">
        <f t="shared" si="1"/>
        <v>0</v>
      </c>
      <c r="L45" s="66"/>
    </row>
    <row r="46" spans="1:12" ht="19.5" customHeight="1" thickBot="1" x14ac:dyDescent="0.25">
      <c r="A46" s="6">
        <v>42</v>
      </c>
      <c r="B46" s="38" t="s">
        <v>29</v>
      </c>
      <c r="C46" s="39"/>
      <c r="D46" s="39"/>
      <c r="E46" s="39"/>
      <c r="F46" s="40"/>
      <c r="G46" s="6">
        <v>172</v>
      </c>
      <c r="H46" s="10" t="s">
        <v>3</v>
      </c>
      <c r="I46" s="33"/>
      <c r="J46" s="34"/>
      <c r="K46" s="65">
        <f t="shared" si="1"/>
        <v>0</v>
      </c>
      <c r="L46" s="66"/>
    </row>
    <row r="47" spans="1:12" ht="19.5" customHeight="1" thickBot="1" x14ac:dyDescent="0.25">
      <c r="A47" s="6">
        <v>43</v>
      </c>
      <c r="B47" s="38" t="s">
        <v>30</v>
      </c>
      <c r="C47" s="39"/>
      <c r="D47" s="39"/>
      <c r="E47" s="39"/>
      <c r="F47" s="40"/>
      <c r="G47" s="6">
        <v>20</v>
      </c>
      <c r="H47" s="10" t="s">
        <v>1</v>
      </c>
      <c r="I47" s="33"/>
      <c r="J47" s="34"/>
      <c r="K47" s="65">
        <f t="shared" si="1"/>
        <v>0</v>
      </c>
      <c r="L47" s="66"/>
    </row>
    <row r="48" spans="1:12" ht="19.5" customHeight="1" thickBot="1" x14ac:dyDescent="0.25">
      <c r="A48" s="6">
        <v>44</v>
      </c>
      <c r="B48" s="38" t="s">
        <v>31</v>
      </c>
      <c r="C48" s="39"/>
      <c r="D48" s="39"/>
      <c r="E48" s="39"/>
      <c r="F48" s="40"/>
      <c r="G48" s="6">
        <v>19</v>
      </c>
      <c r="H48" s="10" t="s">
        <v>10</v>
      </c>
      <c r="I48" s="33"/>
      <c r="J48" s="34"/>
      <c r="K48" s="65">
        <f t="shared" si="1"/>
        <v>0</v>
      </c>
      <c r="L48" s="66"/>
    </row>
    <row r="49" spans="1:12" ht="19.5" customHeight="1" thickBot="1" x14ac:dyDescent="0.25">
      <c r="A49" s="6">
        <v>45</v>
      </c>
      <c r="B49" s="38" t="s">
        <v>32</v>
      </c>
      <c r="C49" s="39"/>
      <c r="D49" s="39"/>
      <c r="E49" s="39"/>
      <c r="F49" s="40"/>
      <c r="G49" s="6">
        <v>2</v>
      </c>
      <c r="H49" s="10" t="s">
        <v>10</v>
      </c>
      <c r="I49" s="33"/>
      <c r="J49" s="34"/>
      <c r="K49" s="65">
        <f t="shared" si="1"/>
        <v>0</v>
      </c>
      <c r="L49" s="66"/>
    </row>
    <row r="50" spans="1:12" ht="19.5" customHeight="1" thickBot="1" x14ac:dyDescent="0.25">
      <c r="A50" s="6">
        <v>46</v>
      </c>
      <c r="B50" s="38" t="s">
        <v>33</v>
      </c>
      <c r="C50" s="39"/>
      <c r="D50" s="39"/>
      <c r="E50" s="39"/>
      <c r="F50" s="40"/>
      <c r="G50" s="6">
        <v>78</v>
      </c>
      <c r="H50" s="10" t="s">
        <v>10</v>
      </c>
      <c r="I50" s="33"/>
      <c r="J50" s="34"/>
      <c r="K50" s="65">
        <f t="shared" si="1"/>
        <v>0</v>
      </c>
      <c r="L50" s="66"/>
    </row>
    <row r="51" spans="1:12" ht="16.5" customHeight="1" thickBot="1" x14ac:dyDescent="0.25">
      <c r="A51" s="6">
        <v>48</v>
      </c>
      <c r="B51" s="38" t="s">
        <v>34</v>
      </c>
      <c r="C51" s="39"/>
      <c r="D51" s="39"/>
      <c r="E51" s="39"/>
      <c r="F51" s="40"/>
      <c r="G51" s="6">
        <v>45</v>
      </c>
      <c r="H51" s="10" t="s">
        <v>10</v>
      </c>
      <c r="I51" s="41"/>
      <c r="J51" s="41"/>
      <c r="K51" s="65">
        <f t="shared" si="1"/>
        <v>0</v>
      </c>
      <c r="L51" s="66"/>
    </row>
    <row r="52" spans="1:12" ht="15.6" customHeight="1" thickBot="1" x14ac:dyDescent="0.25">
      <c r="A52" s="6">
        <v>49</v>
      </c>
      <c r="B52" s="38" t="s">
        <v>35</v>
      </c>
      <c r="C52" s="39"/>
      <c r="D52" s="39"/>
      <c r="E52" s="39"/>
      <c r="F52" s="40"/>
      <c r="G52" s="6">
        <v>34</v>
      </c>
      <c r="H52" s="10" t="s">
        <v>10</v>
      </c>
      <c r="I52" s="41"/>
      <c r="J52" s="41"/>
      <c r="K52" s="65">
        <f t="shared" si="1"/>
        <v>0</v>
      </c>
      <c r="L52" s="66"/>
    </row>
    <row r="53" spans="1:12" ht="15.6" customHeight="1" thickBot="1" x14ac:dyDescent="0.25">
      <c r="A53" s="15">
        <v>50</v>
      </c>
      <c r="B53" s="38" t="s">
        <v>36</v>
      </c>
      <c r="C53" s="39"/>
      <c r="D53" s="39"/>
      <c r="E53" s="39"/>
      <c r="F53" s="40"/>
      <c r="G53" s="6">
        <v>28</v>
      </c>
      <c r="H53" s="10" t="s">
        <v>10</v>
      </c>
      <c r="I53" s="36"/>
      <c r="J53" s="37"/>
      <c r="K53" s="65">
        <f t="shared" si="1"/>
        <v>0</v>
      </c>
      <c r="L53" s="66"/>
    </row>
    <row r="54" spans="1:12" ht="15.6" customHeight="1" thickBot="1" x14ac:dyDescent="0.25">
      <c r="A54" s="6">
        <v>51</v>
      </c>
      <c r="B54" s="38" t="s">
        <v>37</v>
      </c>
      <c r="C54" s="39"/>
      <c r="D54" s="39"/>
      <c r="E54" s="39"/>
      <c r="F54" s="40"/>
      <c r="G54" s="6">
        <v>21</v>
      </c>
      <c r="H54" s="10" t="s">
        <v>10</v>
      </c>
      <c r="I54" s="36"/>
      <c r="J54" s="37"/>
      <c r="K54" s="65">
        <f t="shared" si="1"/>
        <v>0</v>
      </c>
      <c r="L54" s="66"/>
    </row>
    <row r="55" spans="1:12" ht="15.6" customHeight="1" thickBot="1" x14ac:dyDescent="0.25">
      <c r="A55" s="6">
        <v>52</v>
      </c>
      <c r="B55" s="38" t="s">
        <v>38</v>
      </c>
      <c r="C55" s="39"/>
      <c r="D55" s="39"/>
      <c r="E55" s="39"/>
      <c r="F55" s="40"/>
      <c r="G55" s="6">
        <v>54</v>
      </c>
      <c r="H55" s="10" t="s">
        <v>10</v>
      </c>
      <c r="I55" s="36"/>
      <c r="J55" s="37"/>
      <c r="K55" s="65">
        <f t="shared" si="1"/>
        <v>0</v>
      </c>
      <c r="L55" s="66"/>
    </row>
    <row r="56" spans="1:12" ht="15.6" customHeight="1" thickBot="1" x14ac:dyDescent="0.25">
      <c r="A56" s="6">
        <v>53</v>
      </c>
      <c r="B56" s="38" t="s">
        <v>39</v>
      </c>
      <c r="C56" s="39"/>
      <c r="D56" s="39"/>
      <c r="E56" s="39"/>
      <c r="F56" s="40"/>
      <c r="G56" s="6">
        <v>23</v>
      </c>
      <c r="H56" s="10" t="s">
        <v>10</v>
      </c>
      <c r="I56" s="36"/>
      <c r="J56" s="37"/>
      <c r="K56" s="65">
        <f t="shared" si="1"/>
        <v>0</v>
      </c>
      <c r="L56" s="66"/>
    </row>
    <row r="57" spans="1:12" ht="15.6" customHeight="1" thickBot="1" x14ac:dyDescent="0.25">
      <c r="A57" s="6">
        <v>54</v>
      </c>
      <c r="B57" s="38" t="s">
        <v>40</v>
      </c>
      <c r="C57" s="39"/>
      <c r="D57" s="39"/>
      <c r="E57" s="39"/>
      <c r="F57" s="40"/>
      <c r="G57" s="6">
        <v>20</v>
      </c>
      <c r="H57" s="10" t="s">
        <v>10</v>
      </c>
      <c r="I57" s="36"/>
      <c r="J57" s="37"/>
      <c r="K57" s="65">
        <f t="shared" si="1"/>
        <v>0</v>
      </c>
      <c r="L57" s="66"/>
    </row>
    <row r="58" spans="1:12" ht="15.6" customHeight="1" thickBot="1" x14ac:dyDescent="0.25">
      <c r="A58" s="6">
        <v>55</v>
      </c>
      <c r="B58" s="38" t="s">
        <v>41</v>
      </c>
      <c r="C58" s="39"/>
      <c r="D58" s="39"/>
      <c r="E58" s="39"/>
      <c r="F58" s="40"/>
      <c r="G58" s="6">
        <v>712</v>
      </c>
      <c r="H58" s="10" t="s">
        <v>2</v>
      </c>
      <c r="I58" s="36"/>
      <c r="J58" s="37"/>
      <c r="K58" s="65">
        <f t="shared" si="1"/>
        <v>0</v>
      </c>
      <c r="L58" s="66"/>
    </row>
    <row r="59" spans="1:12" ht="15.6" customHeight="1" thickBot="1" x14ac:dyDescent="0.25">
      <c r="A59" s="6">
        <v>56</v>
      </c>
      <c r="B59" s="38" t="s">
        <v>42</v>
      </c>
      <c r="C59" s="39"/>
      <c r="D59" s="39"/>
      <c r="E59" s="39"/>
      <c r="F59" s="40"/>
      <c r="G59" s="8">
        <v>1872</v>
      </c>
      <c r="H59" s="10" t="s">
        <v>2</v>
      </c>
      <c r="I59" s="36"/>
      <c r="J59" s="37"/>
      <c r="K59" s="65">
        <f t="shared" si="1"/>
        <v>0</v>
      </c>
      <c r="L59" s="66"/>
    </row>
    <row r="60" spans="1:12" ht="77.099999999999994" customHeight="1" thickBot="1" x14ac:dyDescent="0.25">
      <c r="A60" s="60">
        <v>57</v>
      </c>
      <c r="B60" s="61" t="s">
        <v>43</v>
      </c>
      <c r="C60" s="62"/>
      <c r="D60" s="62"/>
      <c r="E60" s="62"/>
      <c r="F60" s="63"/>
      <c r="G60" s="60">
        <v>1</v>
      </c>
      <c r="H60" s="64" t="s">
        <v>0</v>
      </c>
      <c r="I60" s="75">
        <v>15000</v>
      </c>
      <c r="J60" s="76"/>
      <c r="K60" s="77">
        <f t="shared" si="1"/>
        <v>15000</v>
      </c>
      <c r="L60" s="78"/>
    </row>
    <row r="61" spans="1:12" ht="15.2" customHeight="1" thickBot="1" x14ac:dyDescent="0.25">
      <c r="A61" s="26" t="s">
        <v>75</v>
      </c>
      <c r="B61" s="26"/>
      <c r="C61" s="26"/>
      <c r="D61" s="26"/>
      <c r="E61" s="26"/>
      <c r="F61" s="26"/>
      <c r="G61" s="26"/>
      <c r="H61" s="26"/>
      <c r="I61" s="26"/>
      <c r="J61" s="26"/>
      <c r="K61" s="73">
        <f>SUM(K5:L60)</f>
        <v>15000</v>
      </c>
      <c r="L61" s="74"/>
    </row>
    <row r="62" spans="1:12" ht="30" customHeight="1" thickBot="1" x14ac:dyDescent="0.3">
      <c r="A62" s="22" t="s">
        <v>76</v>
      </c>
      <c r="B62" s="23"/>
      <c r="C62" s="23"/>
      <c r="D62" s="23"/>
      <c r="E62" s="23"/>
      <c r="F62" s="23"/>
      <c r="G62" s="23"/>
      <c r="H62" s="23"/>
      <c r="I62" s="23"/>
      <c r="J62" s="23"/>
      <c r="K62" s="23"/>
      <c r="L62" s="24"/>
    </row>
    <row r="63" spans="1:12" ht="17.100000000000001" customHeight="1" thickBot="1" x14ac:dyDescent="0.25">
      <c r="A63" s="6">
        <v>58</v>
      </c>
      <c r="B63" s="35" t="s">
        <v>44</v>
      </c>
      <c r="C63" s="35"/>
      <c r="D63" s="35"/>
      <c r="E63" s="35"/>
      <c r="F63" s="35"/>
      <c r="G63" s="16">
        <v>1</v>
      </c>
      <c r="H63" s="10" t="s">
        <v>0</v>
      </c>
      <c r="I63" s="25"/>
      <c r="J63" s="25"/>
      <c r="K63" s="69">
        <f>I63*G63</f>
        <v>0</v>
      </c>
      <c r="L63" s="69"/>
    </row>
    <row r="64" spans="1:12" ht="15.6" customHeight="1" thickBot="1" x14ac:dyDescent="0.25">
      <c r="A64" s="6">
        <v>59</v>
      </c>
      <c r="B64" s="35" t="s">
        <v>45</v>
      </c>
      <c r="C64" s="35"/>
      <c r="D64" s="35"/>
      <c r="E64" s="35"/>
      <c r="F64" s="35"/>
      <c r="G64" s="6">
        <v>1090</v>
      </c>
      <c r="H64" s="10" t="s">
        <v>2</v>
      </c>
      <c r="I64" s="25"/>
      <c r="J64" s="25"/>
      <c r="K64" s="70">
        <f t="shared" ref="K64:K68" si="2">I64*G64</f>
        <v>0</v>
      </c>
      <c r="L64" s="71"/>
    </row>
    <row r="65" spans="1:12" ht="15.6" customHeight="1" thickBot="1" x14ac:dyDescent="0.25">
      <c r="A65" s="6">
        <v>60</v>
      </c>
      <c r="B65" s="35" t="s">
        <v>28</v>
      </c>
      <c r="C65" s="35"/>
      <c r="D65" s="35"/>
      <c r="E65" s="35"/>
      <c r="F65" s="35"/>
      <c r="G65" s="17">
        <v>130</v>
      </c>
      <c r="H65" s="10" t="s">
        <v>1</v>
      </c>
      <c r="I65" s="25"/>
      <c r="J65" s="25"/>
      <c r="K65" s="70">
        <f t="shared" si="2"/>
        <v>0</v>
      </c>
      <c r="L65" s="71"/>
    </row>
    <row r="66" spans="1:12" ht="15.6" customHeight="1" thickBot="1" x14ac:dyDescent="0.25">
      <c r="A66" s="6">
        <v>61</v>
      </c>
      <c r="B66" s="35" t="s">
        <v>18</v>
      </c>
      <c r="C66" s="35"/>
      <c r="D66" s="35"/>
      <c r="E66" s="35"/>
      <c r="F66" s="35"/>
      <c r="G66" s="17">
        <v>80</v>
      </c>
      <c r="H66" s="10" t="s">
        <v>3</v>
      </c>
      <c r="I66" s="25"/>
      <c r="J66" s="25"/>
      <c r="K66" s="70">
        <f t="shared" si="2"/>
        <v>0</v>
      </c>
      <c r="L66" s="71"/>
    </row>
    <row r="67" spans="1:12" ht="15.6" customHeight="1" thickBot="1" x14ac:dyDescent="0.25">
      <c r="A67" s="6">
        <v>62</v>
      </c>
      <c r="B67" s="35" t="s">
        <v>46</v>
      </c>
      <c r="C67" s="35"/>
      <c r="D67" s="35"/>
      <c r="E67" s="35"/>
      <c r="F67" s="35"/>
      <c r="G67" s="17">
        <v>40</v>
      </c>
      <c r="H67" s="10" t="s">
        <v>4</v>
      </c>
      <c r="I67" s="25"/>
      <c r="J67" s="25"/>
      <c r="K67" s="70">
        <f t="shared" si="2"/>
        <v>0</v>
      </c>
      <c r="L67" s="71"/>
    </row>
    <row r="68" spans="1:12" ht="17.850000000000001" customHeight="1" thickBot="1" x14ac:dyDescent="0.25">
      <c r="A68" s="6">
        <v>63</v>
      </c>
      <c r="B68" s="35" t="s">
        <v>41</v>
      </c>
      <c r="C68" s="35"/>
      <c r="D68" s="35"/>
      <c r="E68" s="35"/>
      <c r="F68" s="35"/>
      <c r="G68" s="17">
        <v>432</v>
      </c>
      <c r="H68" s="10" t="s">
        <v>2</v>
      </c>
      <c r="I68" s="25"/>
      <c r="J68" s="25"/>
      <c r="K68" s="70">
        <f t="shared" si="2"/>
        <v>0</v>
      </c>
      <c r="L68" s="71"/>
    </row>
    <row r="69" spans="1:12" ht="15.2" customHeight="1" thickBot="1" x14ac:dyDescent="0.25">
      <c r="A69" s="21" t="s">
        <v>77</v>
      </c>
      <c r="B69" s="21"/>
      <c r="C69" s="21"/>
      <c r="D69" s="21"/>
      <c r="E69" s="21"/>
      <c r="F69" s="21"/>
      <c r="G69" s="21"/>
      <c r="H69" s="21"/>
      <c r="I69" s="21"/>
      <c r="J69" s="21"/>
      <c r="K69" s="79">
        <f>SUM(K63:L68)</f>
        <v>0</v>
      </c>
      <c r="L69" s="80"/>
    </row>
    <row r="70" spans="1:12" ht="15.2" customHeight="1" thickBot="1" x14ac:dyDescent="0.25">
      <c r="A70" s="21" t="s">
        <v>78</v>
      </c>
      <c r="B70" s="21"/>
      <c r="C70" s="21"/>
      <c r="D70" s="21"/>
      <c r="E70" s="21"/>
      <c r="F70" s="21"/>
      <c r="G70" s="21"/>
      <c r="H70" s="21"/>
      <c r="I70" s="21"/>
      <c r="J70" s="21"/>
      <c r="K70" s="81">
        <f>SUM(K61+K69)</f>
        <v>15000</v>
      </c>
      <c r="L70" s="82"/>
    </row>
  </sheetData>
  <mergeCells count="200">
    <mergeCell ref="A1:F1"/>
    <mergeCell ref="J1:L1"/>
    <mergeCell ref="A2:L2"/>
    <mergeCell ref="K69:L69"/>
    <mergeCell ref="K70:L70"/>
    <mergeCell ref="K3:L3"/>
    <mergeCell ref="I3:J3"/>
    <mergeCell ref="B7:F7"/>
    <mergeCell ref="A4:L4"/>
    <mergeCell ref="B8:F8"/>
    <mergeCell ref="B6:F6"/>
    <mergeCell ref="B5:F5"/>
    <mergeCell ref="B9:F9"/>
    <mergeCell ref="B3:F3"/>
    <mergeCell ref="B13:F13"/>
    <mergeCell ref="B14:F14"/>
    <mergeCell ref="B15:F15"/>
    <mergeCell ref="K13:L13"/>
    <mergeCell ref="K14:L14"/>
    <mergeCell ref="K15:L15"/>
    <mergeCell ref="B10:F10"/>
    <mergeCell ref="B11:F11"/>
    <mergeCell ref="B12:F12"/>
    <mergeCell ref="K12:L12"/>
    <mergeCell ref="B19:F19"/>
    <mergeCell ref="B20:F20"/>
    <mergeCell ref="B21:F21"/>
    <mergeCell ref="I20:J20"/>
    <mergeCell ref="I21:J21"/>
    <mergeCell ref="K21:L21"/>
    <mergeCell ref="K19:L19"/>
    <mergeCell ref="K20:L20"/>
    <mergeCell ref="B16:F16"/>
    <mergeCell ref="B17:F17"/>
    <mergeCell ref="B18:F18"/>
    <mergeCell ref="K16:L16"/>
    <mergeCell ref="K17:L17"/>
    <mergeCell ref="K18:L18"/>
    <mergeCell ref="B22:F22"/>
    <mergeCell ref="B23:F23"/>
    <mergeCell ref="K23:L23"/>
    <mergeCell ref="I22:J22"/>
    <mergeCell ref="K22:L22"/>
    <mergeCell ref="I23:J23"/>
    <mergeCell ref="B24:F24"/>
    <mergeCell ref="B25:F25"/>
    <mergeCell ref="B26:F26"/>
    <mergeCell ref="I24:J24"/>
    <mergeCell ref="I25:J25"/>
    <mergeCell ref="K24:L24"/>
    <mergeCell ref="K25:L25"/>
    <mergeCell ref="I26:J26"/>
    <mergeCell ref="K26:L26"/>
    <mergeCell ref="B27:F27"/>
    <mergeCell ref="B28:F28"/>
    <mergeCell ref="B29:F29"/>
    <mergeCell ref="I27:J27"/>
    <mergeCell ref="K27:L27"/>
    <mergeCell ref="I28:J28"/>
    <mergeCell ref="K28:L28"/>
    <mergeCell ref="I29:J29"/>
    <mergeCell ref="K29:L29"/>
    <mergeCell ref="B32:F32"/>
    <mergeCell ref="B31:F31"/>
    <mergeCell ref="B30:F30"/>
    <mergeCell ref="I30:J30"/>
    <mergeCell ref="I31:J31"/>
    <mergeCell ref="I32:J32"/>
    <mergeCell ref="K30:L30"/>
    <mergeCell ref="K31:L31"/>
    <mergeCell ref="K32:L32"/>
    <mergeCell ref="B35:F35"/>
    <mergeCell ref="B34:F34"/>
    <mergeCell ref="B33:F33"/>
    <mergeCell ref="I33:J33"/>
    <mergeCell ref="I34:J34"/>
    <mergeCell ref="I35:J35"/>
    <mergeCell ref="K33:L33"/>
    <mergeCell ref="K34:L34"/>
    <mergeCell ref="K35:L35"/>
    <mergeCell ref="B38:F38"/>
    <mergeCell ref="B37:F37"/>
    <mergeCell ref="B36:F36"/>
    <mergeCell ref="I36:J36"/>
    <mergeCell ref="K36:L36"/>
    <mergeCell ref="I37:J37"/>
    <mergeCell ref="I38:J38"/>
    <mergeCell ref="K37:L37"/>
    <mergeCell ref="K38:L38"/>
    <mergeCell ref="B40:F40"/>
    <mergeCell ref="B39:F39"/>
    <mergeCell ref="B41:F41"/>
    <mergeCell ref="I39:J39"/>
    <mergeCell ref="I40:J40"/>
    <mergeCell ref="I41:J41"/>
    <mergeCell ref="K39:L39"/>
    <mergeCell ref="K40:L40"/>
    <mergeCell ref="K41:L41"/>
    <mergeCell ref="B42:F42"/>
    <mergeCell ref="B44:F44"/>
    <mergeCell ref="B43:F43"/>
    <mergeCell ref="I42:J42"/>
    <mergeCell ref="I43:J43"/>
    <mergeCell ref="I44:J44"/>
    <mergeCell ref="K42:L42"/>
    <mergeCell ref="K43:L43"/>
    <mergeCell ref="K44:L44"/>
    <mergeCell ref="B47:F47"/>
    <mergeCell ref="B46:F46"/>
    <mergeCell ref="B45:F45"/>
    <mergeCell ref="I45:J45"/>
    <mergeCell ref="I46:J46"/>
    <mergeCell ref="I47:J47"/>
    <mergeCell ref="K45:L45"/>
    <mergeCell ref="K46:L46"/>
    <mergeCell ref="K47:L47"/>
    <mergeCell ref="B50:F50"/>
    <mergeCell ref="B49:F49"/>
    <mergeCell ref="B48:F48"/>
    <mergeCell ref="I48:J48"/>
    <mergeCell ref="I49:J49"/>
    <mergeCell ref="I50:J50"/>
    <mergeCell ref="K48:L48"/>
    <mergeCell ref="K49:L49"/>
    <mergeCell ref="K50:L50"/>
    <mergeCell ref="I52:J52"/>
    <mergeCell ref="K52:L52"/>
    <mergeCell ref="I53:J53"/>
    <mergeCell ref="I54:J54"/>
    <mergeCell ref="K53:L53"/>
    <mergeCell ref="K54:L54"/>
    <mergeCell ref="B54:F54"/>
    <mergeCell ref="B53:F53"/>
    <mergeCell ref="B52:F52"/>
    <mergeCell ref="I51:J51"/>
    <mergeCell ref="K51:L51"/>
    <mergeCell ref="B51:F51"/>
    <mergeCell ref="K59:L59"/>
    <mergeCell ref="K60:L60"/>
    <mergeCell ref="B60:F60"/>
    <mergeCell ref="B59:F59"/>
    <mergeCell ref="B58:F58"/>
    <mergeCell ref="I55:J55"/>
    <mergeCell ref="I56:J56"/>
    <mergeCell ref="I57:J57"/>
    <mergeCell ref="K55:L55"/>
    <mergeCell ref="K56:L56"/>
    <mergeCell ref="K57:L57"/>
    <mergeCell ref="B57:F57"/>
    <mergeCell ref="B56:F56"/>
    <mergeCell ref="B55:F55"/>
    <mergeCell ref="B66:F66"/>
    <mergeCell ref="B67:F67"/>
    <mergeCell ref="B68:F68"/>
    <mergeCell ref="B63:F63"/>
    <mergeCell ref="B64:F64"/>
    <mergeCell ref="B65:F65"/>
    <mergeCell ref="I58:J58"/>
    <mergeCell ref="I59:J59"/>
    <mergeCell ref="I60:J60"/>
    <mergeCell ref="K61:L61"/>
    <mergeCell ref="I5:J5"/>
    <mergeCell ref="I6:J6"/>
    <mergeCell ref="K5:L5"/>
    <mergeCell ref="K6:L6"/>
    <mergeCell ref="I7:J7"/>
    <mergeCell ref="K7:L7"/>
    <mergeCell ref="I8:J8"/>
    <mergeCell ref="K8:L8"/>
    <mergeCell ref="I9:J9"/>
    <mergeCell ref="I10:J10"/>
    <mergeCell ref="K9:L9"/>
    <mergeCell ref="K10:L10"/>
    <mergeCell ref="I11:J11"/>
    <mergeCell ref="K11:L11"/>
    <mergeCell ref="I12:J12"/>
    <mergeCell ref="I13:J13"/>
    <mergeCell ref="I14:J14"/>
    <mergeCell ref="I15:J15"/>
    <mergeCell ref="I16:J16"/>
    <mergeCell ref="I17:J17"/>
    <mergeCell ref="I18:J18"/>
    <mergeCell ref="I19:J19"/>
    <mergeCell ref="K58:L58"/>
    <mergeCell ref="A69:J69"/>
    <mergeCell ref="A70:J70"/>
    <mergeCell ref="A62:L62"/>
    <mergeCell ref="I63:J63"/>
    <mergeCell ref="I64:J64"/>
    <mergeCell ref="I65:J65"/>
    <mergeCell ref="I66:J66"/>
    <mergeCell ref="I67:J67"/>
    <mergeCell ref="I68:J68"/>
    <mergeCell ref="K63:L63"/>
    <mergeCell ref="K64:L64"/>
    <mergeCell ref="K65:L65"/>
    <mergeCell ref="K66:L66"/>
    <mergeCell ref="K67:L67"/>
    <mergeCell ref="K68:L68"/>
    <mergeCell ref="A61:J61"/>
  </mergeCells>
  <pageMargins left="0.7" right="0.7" top="0.75" bottom="0.75" header="0.3" footer="0.3"/>
  <pageSetup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Jamarcus Collins</cp:lastModifiedBy>
  <cp:lastPrinted>2026-10-01T17:11:41Z</cp:lastPrinted>
  <dcterms:created xsi:type="dcterms:W3CDTF">2026-10-01T15:32:11Z</dcterms:created>
  <dcterms:modified xsi:type="dcterms:W3CDTF">2026-10-05T14:56:05Z</dcterms:modified>
</cp:coreProperties>
</file>